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E:\エコアクション21資料\過去のデータ\2022～2023EA21審査のバックデータ\"/>
    </mc:Choice>
  </mc:AlternateContent>
  <xr:revisionPtr revIDLastSave="0" documentId="13_ncr:1_{F4B5C747-9BC9-4FD0-B51C-701F3541394F}" xr6:coauthVersionLast="47" xr6:coauthVersionMax="47" xr10:uidLastSave="{00000000-0000-0000-0000-000000000000}"/>
  <bookViews>
    <workbookView xWindow="7710" yWindow="30" windowWidth="21090" windowHeight="15450" tabRatio="998" xr2:uid="{00000000-000D-0000-FFFF-FFFF00000000}"/>
  </bookViews>
  <sheets>
    <sheet name="表紙" sheetId="17" r:id="rId1"/>
    <sheet name="目次" sheetId="5" r:id="rId2"/>
    <sheet name="環境方針2023年" sheetId="19" r:id="rId3"/>
    <sheet name="事業活動概要①" sheetId="7" r:id="rId4"/>
    <sheet name="事業活動概要②" sheetId="18" r:id="rId5"/>
    <sheet name="環境負荷の調査結果" sheetId="8" r:id="rId6"/>
    <sheet name="長期目標（R01～R05) " sheetId="21" r:id="rId7"/>
    <sheet name="環境目標に対する実績 " sheetId="22" r:id="rId8"/>
    <sheet name="環境活動の取組結果と評価、次年度の取組" sheetId="11" r:id="rId9"/>
    <sheet name="環境関連法規への違反、訴訟の有無" sheetId="12" r:id="rId10"/>
    <sheet name="地域環境活動" sheetId="13" r:id="rId11"/>
    <sheet name="環境保全・安全に関する資格一覧表" sheetId="15" r:id="rId12"/>
    <sheet name="代表者による全体取組状況の評価及び見直し結果" sheetId="16" r:id="rId13"/>
    <sheet name="情報公開" sheetId="3" r:id="rId14"/>
  </sheets>
  <definedNames>
    <definedName name="_xlnm.Print_Area" localSheetId="8">'環境活動の取組結果と評価、次年度の取組'!$A$1:$J$48</definedName>
    <definedName name="_xlnm.Print_Area" localSheetId="9">'環境関連法規への違反、訴訟の有無'!$A$1:$K$44</definedName>
    <definedName name="_xlnm.Print_Area" localSheetId="11">環境保全・安全に関する資格一覧表!$A$1:$I$55</definedName>
    <definedName name="_xlnm.Print_Area" localSheetId="7">'環境目標に対する実績 '!$A$1:$O$55</definedName>
    <definedName name="_xlnm.Print_Area" localSheetId="3">事業活動概要①!$A$1:$J$47</definedName>
    <definedName name="_xlnm.Print_Area" localSheetId="4">事業活動概要②!$A$1:$L$45</definedName>
    <definedName name="_xlnm.Print_Area" localSheetId="13">情報公開!$B$2:$Q$153</definedName>
    <definedName name="_xlnm.Print_Area" localSheetId="10">地域環境活動!$A$1:$J$58</definedName>
    <definedName name="_xlnm.Print_Area" localSheetId="6">'長期目標（R01～R05) '!$A$1:$X$49</definedName>
    <definedName name="_xlnm.Print_Area" localSheetId="0">表紙!$A$1:$J$57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132" i="3" l="1"/>
  <c r="P133" i="3"/>
  <c r="P152" i="3"/>
  <c r="P153" i="3" s="1"/>
  <c r="P116" i="3"/>
  <c r="V41" i="21" l="1"/>
  <c r="S41" i="21"/>
  <c r="P41" i="21"/>
  <c r="M41" i="21"/>
  <c r="J41" i="21"/>
  <c r="V29" i="21"/>
  <c r="S29" i="21"/>
  <c r="P29" i="21"/>
  <c r="M29" i="21"/>
  <c r="J29" i="21"/>
  <c r="V26" i="21"/>
  <c r="S26" i="21"/>
  <c r="P26" i="21"/>
  <c r="M26" i="21"/>
  <c r="J26" i="21"/>
  <c r="V23" i="21"/>
  <c r="S23" i="21"/>
  <c r="P23" i="21"/>
  <c r="M23" i="21"/>
  <c r="J23" i="21"/>
  <c r="F20" i="21"/>
  <c r="V18" i="21"/>
  <c r="S18" i="21"/>
  <c r="P18" i="21"/>
  <c r="M18" i="21"/>
  <c r="J18" i="21"/>
  <c r="V16" i="21"/>
  <c r="S16" i="21"/>
  <c r="P16" i="21"/>
  <c r="M16" i="21"/>
  <c r="J16" i="21"/>
  <c r="V14" i="21"/>
  <c r="S14" i="21"/>
  <c r="P14" i="21"/>
  <c r="M14" i="21"/>
  <c r="J14" i="21"/>
  <c r="V12" i="21"/>
  <c r="S12" i="21"/>
  <c r="P12" i="21"/>
  <c r="M12" i="21"/>
  <c r="J12" i="21"/>
  <c r="F8" i="21"/>
  <c r="V5" i="21"/>
  <c r="S5" i="21"/>
  <c r="P5" i="21"/>
  <c r="M5" i="21"/>
  <c r="J5" i="21"/>
  <c r="V8" i="21" l="1"/>
  <c r="S8" i="21"/>
  <c r="P8" i="21"/>
  <c r="M8" i="21"/>
  <c r="J8" i="21"/>
  <c r="V20" i="21"/>
  <c r="S20" i="21"/>
  <c r="P20" i="21"/>
  <c r="M20" i="21"/>
  <c r="J20" i="21"/>
</calcChain>
</file>

<file path=xl/sharedStrings.xml><?xml version="1.0" encoding="utf-8"?>
<sst xmlns="http://schemas.openxmlformats.org/spreadsheetml/2006/main" count="1054" uniqueCount="634">
  <si>
    <t>　フォークリフト</t>
    <phoneticPr fontId="1"/>
  </si>
  <si>
    <t>　エコスタッフ</t>
    <phoneticPr fontId="1"/>
  </si>
  <si>
    <t>環境保全対策に関する資格者</t>
    <rPh sb="0" eb="2">
      <t>カンキョウ</t>
    </rPh>
    <rPh sb="2" eb="4">
      <t>ホゼン</t>
    </rPh>
    <rPh sb="4" eb="6">
      <t>タイサク</t>
    </rPh>
    <rPh sb="7" eb="8">
      <t>カン</t>
    </rPh>
    <rPh sb="10" eb="12">
      <t>シカク</t>
    </rPh>
    <rPh sb="12" eb="13">
      <t>シャ</t>
    </rPh>
    <phoneticPr fontId="1"/>
  </si>
  <si>
    <t>　産業廃棄物処理業許可講習（処分）</t>
    <rPh sb="1" eb="3">
      <t>サンギョウ</t>
    </rPh>
    <rPh sb="3" eb="6">
      <t>ハイキブツ</t>
    </rPh>
    <rPh sb="6" eb="8">
      <t>ショリ</t>
    </rPh>
    <rPh sb="8" eb="9">
      <t>ギョウ</t>
    </rPh>
    <rPh sb="9" eb="11">
      <t>キョカ</t>
    </rPh>
    <rPh sb="11" eb="13">
      <t>コウシュウ</t>
    </rPh>
    <rPh sb="14" eb="16">
      <t>ショブン</t>
    </rPh>
    <phoneticPr fontId="1"/>
  </si>
  <si>
    <t>　産業廃棄物処理業許可講習（収集・運搬）</t>
    <rPh sb="1" eb="3">
      <t>サンギョウ</t>
    </rPh>
    <rPh sb="3" eb="6">
      <t>ハイキブツ</t>
    </rPh>
    <rPh sb="6" eb="8">
      <t>ショリ</t>
    </rPh>
    <rPh sb="8" eb="9">
      <t>ギョウ</t>
    </rPh>
    <rPh sb="9" eb="11">
      <t>キョカ</t>
    </rPh>
    <rPh sb="11" eb="13">
      <t>コウシュウ</t>
    </rPh>
    <rPh sb="14" eb="16">
      <t>シュウシュウ</t>
    </rPh>
    <rPh sb="17" eb="19">
      <t>ウンパン</t>
    </rPh>
    <phoneticPr fontId="1"/>
  </si>
  <si>
    <t>許可取得に必要な資格</t>
    <rPh sb="0" eb="2">
      <t>キョカ</t>
    </rPh>
    <rPh sb="2" eb="4">
      <t>シュトク</t>
    </rPh>
    <rPh sb="5" eb="7">
      <t>ヒツヨウ</t>
    </rPh>
    <rPh sb="8" eb="10">
      <t>シカク</t>
    </rPh>
    <phoneticPr fontId="1"/>
  </si>
  <si>
    <t>参加者</t>
    <rPh sb="0" eb="3">
      <t>サンカシャ</t>
    </rPh>
    <phoneticPr fontId="1"/>
  </si>
  <si>
    <t>社員全員</t>
    <rPh sb="0" eb="2">
      <t>シャイン</t>
    </rPh>
    <rPh sb="2" eb="4">
      <t>ゼンイン</t>
    </rPh>
    <phoneticPr fontId="1"/>
  </si>
  <si>
    <t>内容</t>
    <rPh sb="0" eb="2">
      <t>ナイヨウ</t>
    </rPh>
    <phoneticPr fontId="1"/>
  </si>
  <si>
    <t>事務所周辺の車道、歩道</t>
    <rPh sb="0" eb="2">
      <t>ジム</t>
    </rPh>
    <rPh sb="2" eb="3">
      <t>ショ</t>
    </rPh>
    <rPh sb="3" eb="5">
      <t>シュウヘン</t>
    </rPh>
    <rPh sb="6" eb="8">
      <t>シャドウ</t>
    </rPh>
    <rPh sb="9" eb="11">
      <t>ホドウ</t>
    </rPh>
    <phoneticPr fontId="1"/>
  </si>
  <si>
    <t>活動範囲</t>
    <rPh sb="0" eb="2">
      <t>カツドウ</t>
    </rPh>
    <rPh sb="2" eb="4">
      <t>ハンイ</t>
    </rPh>
    <phoneticPr fontId="1"/>
  </si>
  <si>
    <t>実施日</t>
    <rPh sb="0" eb="2">
      <t>ジッシ</t>
    </rPh>
    <rPh sb="2" eb="3">
      <t>ビ</t>
    </rPh>
    <phoneticPr fontId="1"/>
  </si>
  <si>
    <t>＜環境美化活動＞</t>
    <rPh sb="1" eb="3">
      <t>カンキョウ</t>
    </rPh>
    <rPh sb="3" eb="5">
      <t>ビカ</t>
    </rPh>
    <rPh sb="5" eb="7">
      <t>カツドウ</t>
    </rPh>
    <phoneticPr fontId="1"/>
  </si>
  <si>
    <t>8．地域環境活動</t>
    <rPh sb="2" eb="4">
      <t>チイキ</t>
    </rPh>
    <rPh sb="4" eb="6">
      <t>カンキョウ</t>
    </rPh>
    <rPh sb="6" eb="8">
      <t>カツドウ</t>
    </rPh>
    <phoneticPr fontId="1"/>
  </si>
  <si>
    <t>7．　環境関連法規への違反、訴訟等の有無</t>
    <rPh sb="3" eb="5">
      <t>カンキョウ</t>
    </rPh>
    <rPh sb="5" eb="7">
      <t>カンレン</t>
    </rPh>
    <rPh sb="7" eb="9">
      <t>ホウキ</t>
    </rPh>
    <rPh sb="11" eb="13">
      <t>イハン</t>
    </rPh>
    <rPh sb="14" eb="16">
      <t>ソショウ</t>
    </rPh>
    <rPh sb="16" eb="17">
      <t>トウ</t>
    </rPh>
    <rPh sb="18" eb="20">
      <t>ウム</t>
    </rPh>
    <phoneticPr fontId="1"/>
  </si>
  <si>
    <t>水使用量の削減</t>
    <rPh sb="0" eb="1">
      <t>ミズ</t>
    </rPh>
    <rPh sb="1" eb="4">
      <t>シヨウリョウ</t>
    </rPh>
    <rPh sb="5" eb="7">
      <t>サクゲン</t>
    </rPh>
    <phoneticPr fontId="1"/>
  </si>
  <si>
    <t>・アイドリングストップを実施する。</t>
    <rPh sb="12" eb="14">
      <t>ジッシ</t>
    </rPh>
    <phoneticPr fontId="1"/>
  </si>
  <si>
    <t>収集</t>
    <rPh sb="0" eb="2">
      <t>シュウシュウ</t>
    </rPh>
    <phoneticPr fontId="1"/>
  </si>
  <si>
    <t>工場</t>
    <rPh sb="0" eb="2">
      <t>コウジョウ</t>
    </rPh>
    <phoneticPr fontId="1"/>
  </si>
  <si>
    <t>事務所</t>
    <rPh sb="0" eb="2">
      <t>ジム</t>
    </rPh>
    <rPh sb="2" eb="3">
      <t>ショ</t>
    </rPh>
    <phoneticPr fontId="1"/>
  </si>
  <si>
    <t>該当部門</t>
    <rPh sb="0" eb="2">
      <t>ガイトウ</t>
    </rPh>
    <rPh sb="2" eb="4">
      <t>ブモン</t>
    </rPh>
    <phoneticPr fontId="1"/>
  </si>
  <si>
    <t>環境活動内容</t>
    <rPh sb="0" eb="2">
      <t>カンキョウ</t>
    </rPh>
    <rPh sb="2" eb="4">
      <t>カツドウ</t>
    </rPh>
    <rPh sb="4" eb="6">
      <t>ナイヨウ</t>
    </rPh>
    <phoneticPr fontId="1"/>
  </si>
  <si>
    <t>環境目標</t>
    <rPh sb="0" eb="2">
      <t>カンキョウ</t>
    </rPh>
    <rPh sb="2" eb="4">
      <t>モクヒョウ</t>
    </rPh>
    <phoneticPr fontId="1"/>
  </si>
  <si>
    <t>ｔ</t>
    <phoneticPr fontId="1"/>
  </si>
  <si>
    <t>㎥</t>
    <phoneticPr fontId="1"/>
  </si>
  <si>
    <t>ℓ</t>
    <phoneticPr fontId="1"/>
  </si>
  <si>
    <t>軽油</t>
    <rPh sb="0" eb="2">
      <t>ケイユ</t>
    </rPh>
    <phoneticPr fontId="1"/>
  </si>
  <si>
    <t>kwh</t>
    <phoneticPr fontId="1"/>
  </si>
  <si>
    <t>実績</t>
    <rPh sb="0" eb="2">
      <t>ジッセキ</t>
    </rPh>
    <phoneticPr fontId="1"/>
  </si>
  <si>
    <t>目標値</t>
    <rPh sb="0" eb="3">
      <t>モクヒョウチ</t>
    </rPh>
    <phoneticPr fontId="1"/>
  </si>
  <si>
    <t>単位</t>
    <rPh sb="0" eb="2">
      <t>タンイ</t>
    </rPh>
    <phoneticPr fontId="1"/>
  </si>
  <si>
    <t>項目</t>
    <rPh sb="0" eb="2">
      <t>コウモク</t>
    </rPh>
    <phoneticPr fontId="1"/>
  </si>
  <si>
    <t>5、環境目標に対する実績</t>
    <rPh sb="2" eb="4">
      <t>カンキョウ</t>
    </rPh>
    <rPh sb="4" eb="6">
      <t>モクヒョウ</t>
    </rPh>
    <rPh sb="7" eb="8">
      <t>タイ</t>
    </rPh>
    <rPh sb="10" eb="12">
      <t>ジッセキ</t>
    </rPh>
    <phoneticPr fontId="1"/>
  </si>
  <si>
    <t>再資源化等量</t>
    <rPh sb="0" eb="1">
      <t>サイ</t>
    </rPh>
    <rPh sb="1" eb="3">
      <t>シゲン</t>
    </rPh>
    <rPh sb="3" eb="4">
      <t>カ</t>
    </rPh>
    <rPh sb="4" eb="5">
      <t>トウ</t>
    </rPh>
    <rPh sb="5" eb="6">
      <t>リョウ</t>
    </rPh>
    <phoneticPr fontId="1"/>
  </si>
  <si>
    <t>収集運搬量</t>
    <rPh sb="0" eb="2">
      <t>シュウシュウ</t>
    </rPh>
    <rPh sb="2" eb="4">
      <t>ウンパン</t>
    </rPh>
    <rPh sb="4" eb="5">
      <t>リョウ</t>
    </rPh>
    <phoneticPr fontId="1"/>
  </si>
  <si>
    <t>上水道使用量</t>
    <rPh sb="0" eb="3">
      <t>ジョウスイドウ</t>
    </rPh>
    <rPh sb="3" eb="6">
      <t>シヨウリョウ</t>
    </rPh>
    <phoneticPr fontId="1"/>
  </si>
  <si>
    <t>水資源投入量</t>
    <rPh sb="0" eb="1">
      <t>ミズ</t>
    </rPh>
    <rPh sb="1" eb="3">
      <t>シゲン</t>
    </rPh>
    <rPh sb="3" eb="5">
      <t>トウニュウ</t>
    </rPh>
    <rPh sb="5" eb="6">
      <t>リョウ</t>
    </rPh>
    <phoneticPr fontId="1"/>
  </si>
  <si>
    <t>電力消費量</t>
    <rPh sb="0" eb="2">
      <t>デンリョク</t>
    </rPh>
    <rPh sb="2" eb="4">
      <t>ショウヒ</t>
    </rPh>
    <rPh sb="4" eb="5">
      <t>リョウ</t>
    </rPh>
    <phoneticPr fontId="1"/>
  </si>
  <si>
    <t>当社の過去3年間の環境負荷の実績を調査した結果を下表に記します。</t>
    <rPh sb="0" eb="2">
      <t>トウシャ</t>
    </rPh>
    <rPh sb="3" eb="5">
      <t>カコ</t>
    </rPh>
    <rPh sb="6" eb="8">
      <t>ネンカン</t>
    </rPh>
    <rPh sb="9" eb="11">
      <t>カンキョウ</t>
    </rPh>
    <rPh sb="11" eb="13">
      <t>フカ</t>
    </rPh>
    <rPh sb="14" eb="16">
      <t>ジッセキ</t>
    </rPh>
    <rPh sb="17" eb="19">
      <t>チョウサ</t>
    </rPh>
    <rPh sb="21" eb="23">
      <t>ケッカ</t>
    </rPh>
    <rPh sb="24" eb="26">
      <t>カヒョウ</t>
    </rPh>
    <rPh sb="27" eb="28">
      <t>シル</t>
    </rPh>
    <phoneticPr fontId="1"/>
  </si>
  <si>
    <t>3. 環境負荷の調査結果</t>
    <rPh sb="3" eb="5">
      <t>カンキョウ</t>
    </rPh>
    <rPh sb="5" eb="7">
      <t>フカ</t>
    </rPh>
    <rPh sb="8" eb="10">
      <t>チョウサ</t>
    </rPh>
    <rPh sb="10" eb="12">
      <t>ケッカ</t>
    </rPh>
    <phoneticPr fontId="1"/>
  </si>
  <si>
    <t>②代表者に結果を報告する。</t>
    <rPh sb="1" eb="4">
      <t>ダイヒョウシャ</t>
    </rPh>
    <rPh sb="5" eb="7">
      <t>ケッカ</t>
    </rPh>
    <rPh sb="8" eb="10">
      <t>ホウコク</t>
    </rPh>
    <phoneticPr fontId="1"/>
  </si>
  <si>
    <t>①代表者に代わってシステムを構築し運用する。</t>
    <rPh sb="1" eb="4">
      <t>ダイヒョウシャ</t>
    </rPh>
    <rPh sb="5" eb="6">
      <t>カ</t>
    </rPh>
    <rPh sb="14" eb="16">
      <t>コウチク</t>
    </rPh>
    <rPh sb="17" eb="19">
      <t>ウンヨウ</t>
    </rPh>
    <phoneticPr fontId="1"/>
  </si>
  <si>
    <t>環境管理責任者</t>
    <rPh sb="0" eb="2">
      <t>カンキョウ</t>
    </rPh>
    <rPh sb="2" eb="4">
      <t>カンリ</t>
    </rPh>
    <rPh sb="4" eb="7">
      <t>セキニンシャ</t>
    </rPh>
    <phoneticPr fontId="1"/>
  </si>
  <si>
    <t>代表者</t>
    <rPh sb="0" eb="3">
      <t>ダイヒョウシャ</t>
    </rPh>
    <phoneticPr fontId="1"/>
  </si>
  <si>
    <t>責任・権限</t>
    <rPh sb="0" eb="2">
      <t>セキニン</t>
    </rPh>
    <rPh sb="3" eb="5">
      <t>ケンゲン</t>
    </rPh>
    <phoneticPr fontId="1"/>
  </si>
  <si>
    <t>担当者</t>
    <rPh sb="0" eb="3">
      <t>タントウシャ</t>
    </rPh>
    <phoneticPr fontId="1"/>
  </si>
  <si>
    <t>役割</t>
    <rPh sb="0" eb="2">
      <t>ヤクワリ</t>
    </rPh>
    <phoneticPr fontId="1"/>
  </si>
  <si>
    <t>役割と責任・権限</t>
    <rPh sb="0" eb="2">
      <t>ヤクワリ</t>
    </rPh>
    <rPh sb="3" eb="5">
      <t>セキニン</t>
    </rPh>
    <rPh sb="6" eb="8">
      <t>ケンゲン</t>
    </rPh>
    <phoneticPr fontId="1"/>
  </si>
  <si>
    <t>：　EA21認証・登録範囲</t>
    <rPh sb="6" eb="8">
      <t>ニンショウ</t>
    </rPh>
    <rPh sb="9" eb="11">
      <t>トウロク</t>
    </rPh>
    <rPh sb="11" eb="13">
      <t>ハンイ</t>
    </rPh>
    <phoneticPr fontId="1"/>
  </si>
  <si>
    <t>美装部</t>
    <rPh sb="0" eb="2">
      <t>ビソウ</t>
    </rPh>
    <rPh sb="2" eb="3">
      <t>ブ</t>
    </rPh>
    <phoneticPr fontId="1"/>
  </si>
  <si>
    <t>環境部</t>
    <rPh sb="0" eb="3">
      <t>カンキョウブ</t>
    </rPh>
    <phoneticPr fontId="1"/>
  </si>
  <si>
    <t>総務管理部</t>
    <rPh sb="0" eb="2">
      <t>ソウム</t>
    </rPh>
    <rPh sb="2" eb="4">
      <t>カンリ</t>
    </rPh>
    <rPh sb="4" eb="5">
      <t>ブ</t>
    </rPh>
    <phoneticPr fontId="1"/>
  </si>
  <si>
    <t>2）</t>
    <phoneticPr fontId="1"/>
  </si>
  <si>
    <t>組織概要（情報公開）</t>
    <rPh sb="0" eb="2">
      <t>ソシキ</t>
    </rPh>
    <rPh sb="2" eb="4">
      <t>ガイヨウ</t>
    </rPh>
    <rPh sb="5" eb="7">
      <t>ジョウホウ</t>
    </rPh>
    <rPh sb="7" eb="9">
      <t>コウカイ</t>
    </rPh>
    <phoneticPr fontId="1"/>
  </si>
  <si>
    <t>１１</t>
    <phoneticPr fontId="1"/>
  </si>
  <si>
    <t>環境保全・安全に関する資格一覧表</t>
    <rPh sb="0" eb="2">
      <t>カンキョウ</t>
    </rPh>
    <rPh sb="2" eb="4">
      <t>ホゼン</t>
    </rPh>
    <rPh sb="5" eb="7">
      <t>アンゼン</t>
    </rPh>
    <rPh sb="8" eb="9">
      <t>カン</t>
    </rPh>
    <rPh sb="11" eb="13">
      <t>シカク</t>
    </rPh>
    <rPh sb="13" eb="15">
      <t>イチラン</t>
    </rPh>
    <rPh sb="15" eb="16">
      <t>ヒョウ</t>
    </rPh>
    <phoneticPr fontId="1"/>
  </si>
  <si>
    <t>１０</t>
    <phoneticPr fontId="1"/>
  </si>
  <si>
    <t>９</t>
    <phoneticPr fontId="1"/>
  </si>
  <si>
    <t>地域環境活動</t>
    <rPh sb="0" eb="2">
      <t>チイキ</t>
    </rPh>
    <rPh sb="2" eb="4">
      <t>カンキョウ</t>
    </rPh>
    <rPh sb="4" eb="6">
      <t>カツドウ</t>
    </rPh>
    <phoneticPr fontId="1"/>
  </si>
  <si>
    <t>８</t>
    <phoneticPr fontId="1"/>
  </si>
  <si>
    <t>環境関連法規への違反、訴訟等の有無</t>
    <rPh sb="0" eb="2">
      <t>カンキョウ</t>
    </rPh>
    <rPh sb="2" eb="4">
      <t>カンレン</t>
    </rPh>
    <rPh sb="4" eb="6">
      <t>ホウキ</t>
    </rPh>
    <rPh sb="8" eb="10">
      <t>イハン</t>
    </rPh>
    <rPh sb="11" eb="13">
      <t>ソショウ</t>
    </rPh>
    <rPh sb="13" eb="14">
      <t>トウ</t>
    </rPh>
    <rPh sb="15" eb="17">
      <t>ウム</t>
    </rPh>
    <phoneticPr fontId="1"/>
  </si>
  <si>
    <t>環境目標に対する実績</t>
    <rPh sb="0" eb="2">
      <t>カンキョウ</t>
    </rPh>
    <rPh sb="2" eb="4">
      <t>モクヒョウ</t>
    </rPh>
    <rPh sb="5" eb="6">
      <t>タイ</t>
    </rPh>
    <rPh sb="8" eb="10">
      <t>ジッセキ</t>
    </rPh>
    <phoneticPr fontId="1"/>
  </si>
  <si>
    <t>環境目標の設定</t>
    <rPh sb="0" eb="2">
      <t>カンキョウ</t>
    </rPh>
    <rPh sb="2" eb="4">
      <t>モクヒョウ</t>
    </rPh>
    <rPh sb="5" eb="7">
      <t>セッテイ</t>
    </rPh>
    <phoneticPr fontId="1"/>
  </si>
  <si>
    <t>4</t>
    <phoneticPr fontId="1"/>
  </si>
  <si>
    <t>環境負荷の調査結果</t>
    <rPh sb="0" eb="2">
      <t>カンキョウ</t>
    </rPh>
    <rPh sb="2" eb="4">
      <t>フカ</t>
    </rPh>
    <rPh sb="5" eb="7">
      <t>チョウサ</t>
    </rPh>
    <rPh sb="7" eb="9">
      <t>ケッカ</t>
    </rPh>
    <phoneticPr fontId="1"/>
  </si>
  <si>
    <t>3</t>
    <phoneticPr fontId="1"/>
  </si>
  <si>
    <t>(7)</t>
    <phoneticPr fontId="1"/>
  </si>
  <si>
    <t>(6)</t>
    <phoneticPr fontId="1"/>
  </si>
  <si>
    <t xml:space="preserve">   事業規模</t>
    <rPh sb="3" eb="5">
      <t>ジギョウ</t>
    </rPh>
    <rPh sb="5" eb="7">
      <t>キボ</t>
    </rPh>
    <phoneticPr fontId="1"/>
  </si>
  <si>
    <t>(5)</t>
    <phoneticPr fontId="1"/>
  </si>
  <si>
    <t xml:space="preserve">   事業内容</t>
    <rPh sb="3" eb="5">
      <t>ジギョウ</t>
    </rPh>
    <rPh sb="5" eb="7">
      <t>ナイヨウ</t>
    </rPh>
    <phoneticPr fontId="1"/>
  </si>
  <si>
    <t>(4)</t>
    <phoneticPr fontId="1"/>
  </si>
  <si>
    <t xml:space="preserve">   環境管理責任者名及び連絡先</t>
    <rPh sb="3" eb="5">
      <t>カンキョウ</t>
    </rPh>
    <rPh sb="5" eb="7">
      <t>カンリ</t>
    </rPh>
    <rPh sb="7" eb="9">
      <t>セキニン</t>
    </rPh>
    <rPh sb="9" eb="10">
      <t>シャ</t>
    </rPh>
    <rPh sb="10" eb="11">
      <t>メイ</t>
    </rPh>
    <rPh sb="11" eb="12">
      <t>オヨ</t>
    </rPh>
    <rPh sb="13" eb="16">
      <t>レンラクサキ</t>
    </rPh>
    <phoneticPr fontId="1"/>
  </si>
  <si>
    <t>(3)</t>
    <phoneticPr fontId="1"/>
  </si>
  <si>
    <t xml:space="preserve">   所在地</t>
    <rPh sb="3" eb="6">
      <t>ショザイチ</t>
    </rPh>
    <phoneticPr fontId="1"/>
  </si>
  <si>
    <t>(2)</t>
    <phoneticPr fontId="1"/>
  </si>
  <si>
    <t xml:space="preserve">   事業者名及び代表者名</t>
    <rPh sb="3" eb="6">
      <t>ジギョウシャ</t>
    </rPh>
    <rPh sb="6" eb="7">
      <t>メイ</t>
    </rPh>
    <rPh sb="7" eb="8">
      <t>オヨ</t>
    </rPh>
    <rPh sb="9" eb="12">
      <t>ダイヒョウシャ</t>
    </rPh>
    <rPh sb="12" eb="13">
      <t>メイ</t>
    </rPh>
    <phoneticPr fontId="1"/>
  </si>
  <si>
    <t>(1)</t>
    <phoneticPr fontId="1"/>
  </si>
  <si>
    <t>３～４</t>
    <phoneticPr fontId="1"/>
  </si>
  <si>
    <t>事業活動概要</t>
    <rPh sb="0" eb="2">
      <t>ジギョウ</t>
    </rPh>
    <rPh sb="2" eb="4">
      <t>カツドウ</t>
    </rPh>
    <rPh sb="4" eb="6">
      <t>ガイヨウ</t>
    </rPh>
    <phoneticPr fontId="1"/>
  </si>
  <si>
    <t>環境方針</t>
    <rPh sb="0" eb="2">
      <t>カンキョウ</t>
    </rPh>
    <rPh sb="2" eb="4">
      <t>ホウシン</t>
    </rPh>
    <phoneticPr fontId="1"/>
  </si>
  <si>
    <t>目    次</t>
    <rPh sb="0" eb="1">
      <t>メ</t>
    </rPh>
    <rPh sb="5" eb="6">
      <t>ツギ</t>
    </rPh>
    <phoneticPr fontId="1"/>
  </si>
  <si>
    <t>　　中間処理後処分量合計</t>
  </si>
  <si>
    <t>再資源化等量小計</t>
  </si>
  <si>
    <t>木くず</t>
    <rPh sb="0" eb="1">
      <t>キ</t>
    </rPh>
    <phoneticPr fontId="3"/>
  </si>
  <si>
    <t>紙くず</t>
    <rPh sb="0" eb="1">
      <t>カミ</t>
    </rPh>
    <phoneticPr fontId="3"/>
  </si>
  <si>
    <t>廃ﾌﾟﾗｽﾁｯｸ</t>
    <rPh sb="0" eb="1">
      <t>ハイ</t>
    </rPh>
    <phoneticPr fontId="3"/>
  </si>
  <si>
    <t>再資源化</t>
  </si>
  <si>
    <t>最終処分</t>
  </si>
  <si>
    <t>中間処理後の産業廃棄物</t>
    <phoneticPr fontId="3"/>
  </si>
  <si>
    <t>最終処分量合計</t>
  </si>
  <si>
    <t>中間処理合計</t>
  </si>
  <si>
    <t>再資源化等量小計</t>
    <phoneticPr fontId="3"/>
  </si>
  <si>
    <t>うち再資源化等</t>
  </si>
  <si>
    <t>破砕</t>
    <rPh sb="0" eb="2">
      <t>ハサイ</t>
    </rPh>
    <phoneticPr fontId="3"/>
  </si>
  <si>
    <t>中間処理</t>
  </si>
  <si>
    <t>収集運搬量合計</t>
  </si>
  <si>
    <t>アスコンがら</t>
    <phoneticPr fontId="3"/>
  </si>
  <si>
    <t>コンクリートがら</t>
    <phoneticPr fontId="3"/>
  </si>
  <si>
    <t>がれき類</t>
    <rPh sb="3" eb="4">
      <t>ルイ</t>
    </rPh>
    <phoneticPr fontId="3"/>
  </si>
  <si>
    <t>廃石膏ボード</t>
    <rPh sb="0" eb="1">
      <t>ハイ</t>
    </rPh>
    <rPh sb="1" eb="3">
      <t>セッコウ</t>
    </rPh>
    <phoneticPr fontId="3"/>
  </si>
  <si>
    <t>ｶﾞﾗｽ・陶磁器くず</t>
    <rPh sb="5" eb="8">
      <t>トウジキ</t>
    </rPh>
    <phoneticPr fontId="3"/>
  </si>
  <si>
    <t>金属くず</t>
    <rPh sb="0" eb="2">
      <t>キンゾク</t>
    </rPh>
    <phoneticPr fontId="3"/>
  </si>
  <si>
    <t>繊維くず</t>
    <rPh sb="0" eb="2">
      <t>センイ</t>
    </rPh>
    <phoneticPr fontId="3"/>
  </si>
  <si>
    <t>廃ﾌﾟﾗｽﾁｯｸ類</t>
    <rPh sb="0" eb="1">
      <t>ハイ</t>
    </rPh>
    <rPh sb="8" eb="9">
      <t>ルイ</t>
    </rPh>
    <phoneticPr fontId="3"/>
  </si>
  <si>
    <t>収集運搬</t>
  </si>
  <si>
    <t>処理量ｔ</t>
  </si>
  <si>
    <t>処分方法等</t>
  </si>
  <si>
    <t>廃棄物等種類</t>
  </si>
  <si>
    <t>処理方法等</t>
  </si>
  <si>
    <t>受託した産業廃棄物の処理量</t>
    <rPh sb="0" eb="2">
      <t>ジュタク</t>
    </rPh>
    <rPh sb="4" eb="6">
      <t>サンギョウ</t>
    </rPh>
    <rPh sb="6" eb="9">
      <t>ハイキブツ</t>
    </rPh>
    <rPh sb="10" eb="12">
      <t>ショリ</t>
    </rPh>
    <rPh sb="12" eb="13">
      <t>リョウ</t>
    </rPh>
    <phoneticPr fontId="3"/>
  </si>
  <si>
    <t>遠距離加算料金(沼宮内以北、水沢以南、沿岸地区)</t>
    <rPh sb="0" eb="3">
      <t>エンキョリ</t>
    </rPh>
    <rPh sb="3" eb="5">
      <t>カサン</t>
    </rPh>
    <rPh sb="5" eb="7">
      <t>リョウキン</t>
    </rPh>
    <rPh sb="8" eb="11">
      <t>ヌマクナイ</t>
    </rPh>
    <rPh sb="11" eb="13">
      <t>イホク</t>
    </rPh>
    <rPh sb="14" eb="16">
      <t>ミズサワ</t>
    </rPh>
    <rPh sb="16" eb="18">
      <t>イナン</t>
    </rPh>
    <rPh sb="19" eb="21">
      <t>エンガン</t>
    </rPh>
    <rPh sb="21" eb="23">
      <t>チク</t>
    </rPh>
    <phoneticPr fontId="3"/>
  </si>
  <si>
    <t>産廃税(最終処分場へ搬入時)</t>
    <rPh sb="0" eb="2">
      <t>サンパイ</t>
    </rPh>
    <rPh sb="2" eb="3">
      <t>ゼイ</t>
    </rPh>
    <rPh sb="4" eb="6">
      <t>サイシュウ</t>
    </rPh>
    <rPh sb="6" eb="8">
      <t>ショブン</t>
    </rPh>
    <rPh sb="8" eb="9">
      <t>ジョウ</t>
    </rPh>
    <rPh sb="10" eb="12">
      <t>ハンニュウ</t>
    </rPh>
    <rPh sb="12" eb="13">
      <t>ジ</t>
    </rPh>
    <phoneticPr fontId="3"/>
  </si>
  <si>
    <t>マニフェスト伝票</t>
    <rPh sb="6" eb="8">
      <t>デンピョウ</t>
    </rPh>
    <phoneticPr fontId="3"/>
  </si>
  <si>
    <t>人工賃</t>
    <rPh sb="0" eb="2">
      <t>ジンコウ</t>
    </rPh>
    <rPh sb="2" eb="3">
      <t>チン</t>
    </rPh>
    <phoneticPr fontId="3"/>
  </si>
  <si>
    <t>分別手数料</t>
    <rPh sb="0" eb="2">
      <t>ブンベツ</t>
    </rPh>
    <rPh sb="2" eb="5">
      <t>テスウリョウ</t>
    </rPh>
    <phoneticPr fontId="3"/>
  </si>
  <si>
    <t>土壁類（紙付ガラ・紙付モルタル）</t>
    <rPh sb="0" eb="1">
      <t>ツチ</t>
    </rPh>
    <rPh sb="1" eb="2">
      <t>カベ</t>
    </rPh>
    <rPh sb="2" eb="3">
      <t>ルイ</t>
    </rPh>
    <rPh sb="4" eb="5">
      <t>カミ</t>
    </rPh>
    <rPh sb="5" eb="6">
      <t>ツキ</t>
    </rPh>
    <rPh sb="9" eb="10">
      <t>カミ</t>
    </rPh>
    <rPh sb="10" eb="11">
      <t>ツキ</t>
    </rPh>
    <phoneticPr fontId="3"/>
  </si>
  <si>
    <t>　再生石膏ボード</t>
    <rPh sb="1" eb="3">
      <t>サイセイ</t>
    </rPh>
    <rPh sb="3" eb="5">
      <t>セッコウ</t>
    </rPh>
    <phoneticPr fontId="3"/>
  </si>
  <si>
    <t>コンクリートブロック・モルタル(リサイクルの場合別途)</t>
    <rPh sb="22" eb="24">
      <t>バアイ</t>
    </rPh>
    <rPh sb="24" eb="26">
      <t>ベット</t>
    </rPh>
    <phoneticPr fontId="3"/>
  </si>
  <si>
    <t>破砕処理</t>
    <rPh sb="0" eb="2">
      <t>ハサイ</t>
    </rPh>
    <rPh sb="2" eb="4">
      <t>ショリ</t>
    </rPh>
    <phoneticPr fontId="3"/>
  </si>
  <si>
    <t>グラスウール・FRP・Pタイル・スレート</t>
    <phoneticPr fontId="3"/>
  </si>
  <si>
    <t>ガラス・陶磁器くず・瓦</t>
    <rPh sb="4" eb="7">
      <t>トウジキ</t>
    </rPh>
    <rPh sb="10" eb="11">
      <t>カワラ</t>
    </rPh>
    <phoneticPr fontId="3"/>
  </si>
  <si>
    <t>ガラス・陶磁器くず</t>
    <rPh sb="4" eb="7">
      <t>トウジキ</t>
    </rPh>
    <phoneticPr fontId="3"/>
  </si>
  <si>
    <t>塩ビ類</t>
    <rPh sb="0" eb="1">
      <t>エン</t>
    </rPh>
    <rPh sb="2" eb="3">
      <t>ルイ</t>
    </rPh>
    <phoneticPr fontId="3"/>
  </si>
  <si>
    <t>一般</t>
    <rPh sb="0" eb="2">
      <t>イッパン</t>
    </rPh>
    <phoneticPr fontId="3"/>
  </si>
  <si>
    <t>廃プラスチック類</t>
    <rPh sb="0" eb="1">
      <t>ハイ</t>
    </rPh>
    <rPh sb="7" eb="8">
      <t>ルイ</t>
    </rPh>
    <phoneticPr fontId="3"/>
  </si>
  <si>
    <t>ダンボール</t>
    <phoneticPr fontId="3"/>
  </si>
  <si>
    <t>畳</t>
    <rPh sb="0" eb="1">
      <t>タタミ</t>
    </rPh>
    <phoneticPr fontId="3"/>
  </si>
  <si>
    <t>木くず・紙くず</t>
    <rPh sb="0" eb="1">
      <t>キ</t>
    </rPh>
    <rPh sb="4" eb="5">
      <t>カミ</t>
    </rPh>
    <phoneticPr fontId="3"/>
  </si>
  <si>
    <t>受入基準・処理方法</t>
    <rPh sb="0" eb="2">
      <t>ウケイレ</t>
    </rPh>
    <rPh sb="2" eb="4">
      <t>キジュン</t>
    </rPh>
    <rPh sb="5" eb="7">
      <t>ショリ</t>
    </rPh>
    <rPh sb="7" eb="9">
      <t>ホウホウ</t>
    </rPh>
    <phoneticPr fontId="3"/>
  </si>
  <si>
    <t>単位</t>
    <rPh sb="0" eb="2">
      <t>タンイ</t>
    </rPh>
    <phoneticPr fontId="3"/>
  </si>
  <si>
    <t>標準価格</t>
    <rPh sb="0" eb="2">
      <t>ヒョウジュン</t>
    </rPh>
    <rPh sb="2" eb="4">
      <t>カカク</t>
    </rPh>
    <phoneticPr fontId="3"/>
  </si>
  <si>
    <t>収集運搬物（処理料込）・処理物</t>
    <rPh sb="0" eb="2">
      <t>シュウシュウ</t>
    </rPh>
    <rPh sb="2" eb="4">
      <t>ウンパン</t>
    </rPh>
    <rPh sb="4" eb="5">
      <t>ブツ</t>
    </rPh>
    <rPh sb="6" eb="8">
      <t>ショリ</t>
    </rPh>
    <rPh sb="8" eb="9">
      <t>リョウ</t>
    </rPh>
    <rPh sb="9" eb="10">
      <t>コミ</t>
    </rPh>
    <rPh sb="12" eb="14">
      <t>ショリ</t>
    </rPh>
    <rPh sb="14" eb="15">
      <t>ブツ</t>
    </rPh>
    <phoneticPr fontId="3"/>
  </si>
  <si>
    <t>廃棄物処理料金</t>
    <rPh sb="0" eb="3">
      <t>ハイキブツ</t>
    </rPh>
    <rPh sb="3" eb="5">
      <t>ショリ</t>
    </rPh>
    <rPh sb="5" eb="7">
      <t>リョウキン</t>
    </rPh>
    <phoneticPr fontId="3"/>
  </si>
  <si>
    <t>成形機</t>
    <rPh sb="0" eb="2">
      <t>セイケイ</t>
    </rPh>
    <rPh sb="2" eb="3">
      <t>キ</t>
    </rPh>
    <phoneticPr fontId="3"/>
  </si>
  <si>
    <t>塵芥車</t>
    <rPh sb="0" eb="1">
      <t>ジン</t>
    </rPh>
    <rPh sb="1" eb="2">
      <t>カイ</t>
    </rPh>
    <rPh sb="2" eb="3">
      <t>シャ</t>
    </rPh>
    <phoneticPr fontId="3"/>
  </si>
  <si>
    <t>脱着装置付コンテナ専用車</t>
    <rPh sb="0" eb="1">
      <t>ダツ</t>
    </rPh>
    <rPh sb="1" eb="2">
      <t>チャク</t>
    </rPh>
    <rPh sb="2" eb="4">
      <t>ソウチ</t>
    </rPh>
    <rPh sb="4" eb="5">
      <t>ツ</t>
    </rPh>
    <rPh sb="9" eb="12">
      <t>センヨウシャ</t>
    </rPh>
    <phoneticPr fontId="3"/>
  </si>
  <si>
    <t>RPF</t>
    <phoneticPr fontId="3"/>
  </si>
  <si>
    <t>軽トラック</t>
    <rPh sb="0" eb="1">
      <t>ケイ</t>
    </rPh>
    <phoneticPr fontId="3"/>
  </si>
  <si>
    <t>破砕施設Ⅱ</t>
    <rPh sb="0" eb="2">
      <t>ハサイ</t>
    </rPh>
    <rPh sb="2" eb="4">
      <t>シセツ</t>
    </rPh>
    <phoneticPr fontId="3"/>
  </si>
  <si>
    <t>キャブオ－バ（クレーン付）</t>
    <rPh sb="11" eb="12">
      <t>ツ</t>
    </rPh>
    <phoneticPr fontId="3"/>
  </si>
  <si>
    <t>破砕施設Ⅰ</t>
    <rPh sb="0" eb="2">
      <t>ハサイ</t>
    </rPh>
    <rPh sb="2" eb="4">
      <t>シセツ</t>
    </rPh>
    <phoneticPr fontId="3"/>
  </si>
  <si>
    <t>台数</t>
    <rPh sb="0" eb="2">
      <t>ダイスウ</t>
    </rPh>
    <phoneticPr fontId="3"/>
  </si>
  <si>
    <t>能力・産廃の種類</t>
    <rPh sb="0" eb="2">
      <t>ノウリョク</t>
    </rPh>
    <rPh sb="3" eb="5">
      <t>サンパイ</t>
    </rPh>
    <rPh sb="6" eb="8">
      <t>シュルイ</t>
    </rPh>
    <phoneticPr fontId="3"/>
  </si>
  <si>
    <t>設備名</t>
    <rPh sb="0" eb="2">
      <t>セツビ</t>
    </rPh>
    <rPh sb="2" eb="3">
      <t>メイ</t>
    </rPh>
    <phoneticPr fontId="3"/>
  </si>
  <si>
    <t>有効</t>
    <rPh sb="0" eb="2">
      <t>ユウコウ</t>
    </rPh>
    <phoneticPr fontId="3"/>
  </si>
  <si>
    <t>許可</t>
    <rPh sb="0" eb="2">
      <t>キョカ</t>
    </rPh>
    <phoneticPr fontId="3"/>
  </si>
  <si>
    <t>一般廃棄物（し尿を除く。）</t>
    <rPh sb="0" eb="2">
      <t>イッパン</t>
    </rPh>
    <rPh sb="2" eb="5">
      <t>ハイキブツ</t>
    </rPh>
    <rPh sb="7" eb="8">
      <t>ニョウ</t>
    </rPh>
    <rPh sb="9" eb="10">
      <t>ノゾ</t>
    </rPh>
    <phoneticPr fontId="3"/>
  </si>
  <si>
    <t>燃え殻、汚泥、廃油、廃プラ類、紙屑、木屑、繊維屑、金属屑、ガラス屑、コンクリート屑及び陶磁器屑、がれき類、ばいじん</t>
    <rPh sb="0" eb="1">
      <t>モ</t>
    </rPh>
    <rPh sb="2" eb="3">
      <t>ガラ</t>
    </rPh>
    <rPh sb="4" eb="6">
      <t>オデイ</t>
    </rPh>
    <rPh sb="7" eb="9">
      <t>ハイユ</t>
    </rPh>
    <rPh sb="10" eb="11">
      <t>ハイ</t>
    </rPh>
    <rPh sb="13" eb="14">
      <t>ルイ</t>
    </rPh>
    <rPh sb="15" eb="16">
      <t>カミ</t>
    </rPh>
    <rPh sb="16" eb="17">
      <t>クズ</t>
    </rPh>
    <rPh sb="18" eb="19">
      <t>キ</t>
    </rPh>
    <rPh sb="19" eb="20">
      <t>クズ</t>
    </rPh>
    <rPh sb="21" eb="23">
      <t>センイ</t>
    </rPh>
    <rPh sb="23" eb="24">
      <t>クズ</t>
    </rPh>
    <rPh sb="25" eb="27">
      <t>キンゾク</t>
    </rPh>
    <rPh sb="27" eb="28">
      <t>クズ</t>
    </rPh>
    <rPh sb="32" eb="33">
      <t>クズ</t>
    </rPh>
    <rPh sb="40" eb="41">
      <t>クズ</t>
    </rPh>
    <rPh sb="41" eb="42">
      <t>オヨ</t>
    </rPh>
    <rPh sb="43" eb="46">
      <t>トウジキ</t>
    </rPh>
    <rPh sb="46" eb="47">
      <t>クズ</t>
    </rPh>
    <rPh sb="51" eb="52">
      <t>ルイ</t>
    </rPh>
    <phoneticPr fontId="3"/>
  </si>
  <si>
    <t>事業計画・事業の範囲（事業区分、廃棄物の種類）</t>
    <rPh sb="0" eb="2">
      <t>ジギョウ</t>
    </rPh>
    <rPh sb="2" eb="4">
      <t>ケイカク</t>
    </rPh>
    <rPh sb="5" eb="7">
      <t>ジギョウ</t>
    </rPh>
    <rPh sb="8" eb="10">
      <t>ハンイ</t>
    </rPh>
    <rPh sb="11" eb="13">
      <t>ジギョウ</t>
    </rPh>
    <rPh sb="13" eb="15">
      <t>クブン</t>
    </rPh>
    <rPh sb="16" eb="19">
      <t>ハイキブツ</t>
    </rPh>
    <rPh sb="20" eb="22">
      <t>シュルイ</t>
    </rPh>
    <phoneticPr fontId="3"/>
  </si>
  <si>
    <t>年月日</t>
    <rPh sb="0" eb="3">
      <t>ネンガッピ</t>
    </rPh>
    <phoneticPr fontId="3"/>
  </si>
  <si>
    <t>許可名／許可番号</t>
    <rPh sb="0" eb="2">
      <t>キョカ</t>
    </rPh>
    <rPh sb="2" eb="3">
      <t>メイ</t>
    </rPh>
    <rPh sb="4" eb="6">
      <t>キョカ</t>
    </rPh>
    <rPh sb="6" eb="8">
      <t>バンゴウ</t>
    </rPh>
    <phoneticPr fontId="3"/>
  </si>
  <si>
    <t>許可の内容</t>
    <rPh sb="0" eb="2">
      <t>キョカ</t>
    </rPh>
    <rPh sb="3" eb="5">
      <t>ナイヨウ</t>
    </rPh>
    <phoneticPr fontId="3"/>
  </si>
  <si>
    <t>万円</t>
    <rPh sb="0" eb="1">
      <t>マン</t>
    </rPh>
    <rPh sb="1" eb="2">
      <t>エン</t>
    </rPh>
    <phoneticPr fontId="3"/>
  </si>
  <si>
    <t>資本金</t>
    <rPh sb="0" eb="3">
      <t>シホンキン</t>
    </rPh>
    <phoneticPr fontId="3"/>
  </si>
  <si>
    <t>法人設立年月日</t>
    <rPh sb="0" eb="2">
      <t>ホウジン</t>
    </rPh>
    <rPh sb="2" eb="4">
      <t>セツリツ</t>
    </rPh>
    <rPh sb="4" eb="7">
      <t>ネンガッピ</t>
    </rPh>
    <phoneticPr fontId="3"/>
  </si>
  <si>
    <t>最終処分量(t)</t>
    <rPh sb="0" eb="2">
      <t>サイシュウ</t>
    </rPh>
    <rPh sb="2" eb="4">
      <t>ショブン</t>
    </rPh>
    <rPh sb="4" eb="5">
      <t>リョウ</t>
    </rPh>
    <phoneticPr fontId="3"/>
  </si>
  <si>
    <t>処分量(t)</t>
    <rPh sb="0" eb="2">
      <t>ショブン</t>
    </rPh>
    <rPh sb="2" eb="3">
      <t>リョウ</t>
    </rPh>
    <phoneticPr fontId="3"/>
  </si>
  <si>
    <t>収集運搬量(t)</t>
    <rPh sb="0" eb="2">
      <t>シュウシュウ</t>
    </rPh>
    <rPh sb="2" eb="4">
      <t>ウンパン</t>
    </rPh>
    <rPh sb="4" eb="5">
      <t>リョウ</t>
    </rPh>
    <phoneticPr fontId="3"/>
  </si>
  <si>
    <t>事業年度</t>
    <rPh sb="0" eb="2">
      <t>ジギョウ</t>
    </rPh>
    <rPh sb="2" eb="4">
      <t>ネンド</t>
    </rPh>
    <phoneticPr fontId="3"/>
  </si>
  <si>
    <t>事業の規模</t>
    <rPh sb="0" eb="2">
      <t>ジギョウ</t>
    </rPh>
    <rPh sb="3" eb="5">
      <t>キボ</t>
    </rPh>
    <phoneticPr fontId="3"/>
  </si>
  <si>
    <t>(1)一般廃棄物収集運搬処理（盛岡市、玉山区、旧都南地区、紫波地区、矢巾町)(2)産業廃棄物収集運搬（岩手県）(3)産業廃棄物中間処理（破砕）(4)建築及び附属する設備の清掃並びに管理(5)建築一式工事(6)土木一式工事(7)前各号に附帯又は関連する一切の業務</t>
    <rPh sb="3" eb="5">
      <t>イッパン</t>
    </rPh>
    <rPh sb="5" eb="8">
      <t>ハイキブツ</t>
    </rPh>
    <rPh sb="8" eb="10">
      <t>シュウシュウ</t>
    </rPh>
    <rPh sb="10" eb="12">
      <t>ウンパン</t>
    </rPh>
    <rPh sb="12" eb="14">
      <t>ショリ</t>
    </rPh>
    <rPh sb="15" eb="18">
      <t>モリオカシ</t>
    </rPh>
    <rPh sb="19" eb="21">
      <t>タマヤマ</t>
    </rPh>
    <rPh sb="21" eb="22">
      <t>ク</t>
    </rPh>
    <rPh sb="23" eb="24">
      <t>キュウ</t>
    </rPh>
    <rPh sb="24" eb="25">
      <t>ト</t>
    </rPh>
    <rPh sb="25" eb="26">
      <t>ナン</t>
    </rPh>
    <rPh sb="26" eb="28">
      <t>チク</t>
    </rPh>
    <rPh sb="29" eb="31">
      <t>シワ</t>
    </rPh>
    <rPh sb="31" eb="33">
      <t>チク</t>
    </rPh>
    <rPh sb="34" eb="36">
      <t>ヤハバ</t>
    </rPh>
    <rPh sb="36" eb="37">
      <t>チョウ</t>
    </rPh>
    <rPh sb="41" eb="43">
      <t>サンギョウ</t>
    </rPh>
    <rPh sb="43" eb="46">
      <t>ハイキブツ</t>
    </rPh>
    <rPh sb="46" eb="48">
      <t>シュウシュウ</t>
    </rPh>
    <rPh sb="48" eb="50">
      <t>ウンパン</t>
    </rPh>
    <rPh sb="51" eb="54">
      <t>イワテケン</t>
    </rPh>
    <rPh sb="58" eb="60">
      <t>サンギョウ</t>
    </rPh>
    <rPh sb="60" eb="63">
      <t>ハイキブツ</t>
    </rPh>
    <rPh sb="63" eb="65">
      <t>チュウカン</t>
    </rPh>
    <rPh sb="65" eb="67">
      <t>ショリ</t>
    </rPh>
    <rPh sb="68" eb="70">
      <t>ハサイ</t>
    </rPh>
    <rPh sb="74" eb="76">
      <t>ケンチク</t>
    </rPh>
    <rPh sb="76" eb="77">
      <t>オヨ</t>
    </rPh>
    <rPh sb="78" eb="80">
      <t>フゾク</t>
    </rPh>
    <rPh sb="82" eb="84">
      <t>セツビ</t>
    </rPh>
    <rPh sb="85" eb="87">
      <t>セイソウ</t>
    </rPh>
    <rPh sb="87" eb="88">
      <t>ナラ</t>
    </rPh>
    <rPh sb="90" eb="92">
      <t>カンリ</t>
    </rPh>
    <rPh sb="95" eb="97">
      <t>ケンチク</t>
    </rPh>
    <rPh sb="97" eb="99">
      <t>イッシキ</t>
    </rPh>
    <rPh sb="99" eb="101">
      <t>コウジ</t>
    </rPh>
    <rPh sb="104" eb="106">
      <t>ドボク</t>
    </rPh>
    <rPh sb="106" eb="108">
      <t>イッシキ</t>
    </rPh>
    <rPh sb="108" eb="110">
      <t>コウジ</t>
    </rPh>
    <rPh sb="113" eb="114">
      <t>ゼン</t>
    </rPh>
    <rPh sb="114" eb="115">
      <t>カク</t>
    </rPh>
    <rPh sb="115" eb="116">
      <t>ゴウ</t>
    </rPh>
    <rPh sb="117" eb="119">
      <t>フタイ</t>
    </rPh>
    <rPh sb="119" eb="120">
      <t>マタ</t>
    </rPh>
    <rPh sb="121" eb="123">
      <t>カンレン</t>
    </rPh>
    <rPh sb="125" eb="127">
      <t>イッサイ</t>
    </rPh>
    <rPh sb="128" eb="130">
      <t>ギョウム</t>
    </rPh>
    <phoneticPr fontId="3"/>
  </si>
  <si>
    <t>事業活動の内容</t>
    <rPh sb="0" eb="2">
      <t>ジギョウ</t>
    </rPh>
    <rPh sb="2" eb="4">
      <t>カツドウ</t>
    </rPh>
    <rPh sb="5" eb="7">
      <t>ナイヨウ</t>
    </rPh>
    <phoneticPr fontId="3"/>
  </si>
  <si>
    <t>http://fujikou-eco.com</t>
    <phoneticPr fontId="3"/>
  </si>
  <si>
    <t>UCL</t>
    <phoneticPr fontId="3"/>
  </si>
  <si>
    <t>info@fujikou-eco.com</t>
    <phoneticPr fontId="3"/>
  </si>
  <si>
    <t>E-mail</t>
    <phoneticPr fontId="3"/>
  </si>
  <si>
    <t>019－656－1131</t>
    <phoneticPr fontId="3"/>
  </si>
  <si>
    <t>ファクス</t>
    <phoneticPr fontId="3"/>
  </si>
  <si>
    <t>019－656-1133</t>
    <phoneticPr fontId="3"/>
  </si>
  <si>
    <t>電話</t>
    <rPh sb="0" eb="2">
      <t>デンワ</t>
    </rPh>
    <phoneticPr fontId="3"/>
  </si>
  <si>
    <t>連絡先</t>
    <rPh sb="0" eb="3">
      <t>レンラクサキ</t>
    </rPh>
    <phoneticPr fontId="3"/>
  </si>
  <si>
    <t>木村　富</t>
    <rPh sb="0" eb="2">
      <t>キムラ</t>
    </rPh>
    <rPh sb="3" eb="4">
      <t>ト</t>
    </rPh>
    <phoneticPr fontId="3"/>
  </si>
  <si>
    <t>エコアクション２１担当者</t>
    <rPh sb="9" eb="12">
      <t>タントウシャ</t>
    </rPh>
    <phoneticPr fontId="3"/>
  </si>
  <si>
    <t>藤原　清子</t>
    <rPh sb="0" eb="2">
      <t>フジワラ</t>
    </rPh>
    <rPh sb="3" eb="5">
      <t>セイコ</t>
    </rPh>
    <phoneticPr fontId="3"/>
  </si>
  <si>
    <t>環境管理責任者</t>
    <rPh sb="0" eb="2">
      <t>カンキョウ</t>
    </rPh>
    <rPh sb="2" eb="4">
      <t>カンリ</t>
    </rPh>
    <rPh sb="4" eb="6">
      <t>セキニン</t>
    </rPh>
    <rPh sb="6" eb="7">
      <t>シャ</t>
    </rPh>
    <phoneticPr fontId="3"/>
  </si>
  <si>
    <t>岩手県盛岡市乙部5地割105番</t>
    <rPh sb="0" eb="3">
      <t>イワテケン</t>
    </rPh>
    <rPh sb="3" eb="6">
      <t>モリオカシ</t>
    </rPh>
    <rPh sb="6" eb="8">
      <t>オトベ</t>
    </rPh>
    <rPh sb="9" eb="11">
      <t>チワリ</t>
    </rPh>
    <rPh sb="14" eb="15">
      <t>バン</t>
    </rPh>
    <phoneticPr fontId="3"/>
  </si>
  <si>
    <t>所在地</t>
    <rPh sb="0" eb="3">
      <t>ショザイチ</t>
    </rPh>
    <phoneticPr fontId="3"/>
  </si>
  <si>
    <t>藤原　正基</t>
    <rPh sb="0" eb="2">
      <t>フジワラ</t>
    </rPh>
    <rPh sb="3" eb="5">
      <t>マサキ</t>
    </rPh>
    <phoneticPr fontId="3"/>
  </si>
  <si>
    <t>代表者名</t>
    <rPh sb="0" eb="3">
      <t>ダイヒョウシャ</t>
    </rPh>
    <rPh sb="3" eb="4">
      <t>メイ</t>
    </rPh>
    <phoneticPr fontId="3"/>
  </si>
  <si>
    <t>有限会社藤工</t>
    <rPh sb="0" eb="4">
      <t>ユウゲンガイシャ</t>
    </rPh>
    <rPh sb="4" eb="5">
      <t>フジ</t>
    </rPh>
    <rPh sb="5" eb="6">
      <t>コウ</t>
    </rPh>
    <phoneticPr fontId="3"/>
  </si>
  <si>
    <t>事業所名</t>
    <rPh sb="0" eb="3">
      <t>ジギョウショ</t>
    </rPh>
    <rPh sb="3" eb="4">
      <t>メイ</t>
    </rPh>
    <phoneticPr fontId="3"/>
  </si>
  <si>
    <t>組織の概要(情報公開）</t>
    <rPh sb="0" eb="2">
      <t>ソシキ</t>
    </rPh>
    <rPh sb="3" eb="5">
      <t>ガイヨウ</t>
    </rPh>
    <rPh sb="6" eb="8">
      <t>ジョウホウ</t>
    </rPh>
    <rPh sb="8" eb="10">
      <t>コウカイ</t>
    </rPh>
    <phoneticPr fontId="3"/>
  </si>
  <si>
    <t>1枚</t>
    <phoneticPr fontId="1"/>
  </si>
  <si>
    <t>１㎥</t>
  </si>
  <si>
    <t>1式</t>
    <phoneticPr fontId="1"/>
  </si>
  <si>
    <t>1部</t>
    <phoneticPr fontId="1"/>
  </si>
  <si>
    <t>1kgにつき</t>
    <phoneticPr fontId="1"/>
  </si>
  <si>
    <t>1回につき</t>
    <phoneticPr fontId="1"/>
  </si>
  <si>
    <t>有限会社 藤 工</t>
    <rPh sb="0" eb="2">
      <t>ユウゲン</t>
    </rPh>
    <rPh sb="2" eb="4">
      <t>カイシャ</t>
    </rPh>
    <rPh sb="5" eb="6">
      <t>フジ</t>
    </rPh>
    <rPh sb="7" eb="8">
      <t>コウ</t>
    </rPh>
    <phoneticPr fontId="1"/>
  </si>
  <si>
    <t>建築工事部</t>
    <phoneticPr fontId="1"/>
  </si>
  <si>
    <t>土木工事部</t>
    <phoneticPr fontId="1"/>
  </si>
  <si>
    <t>　＜環境負荷＞</t>
    <rPh sb="2" eb="4">
      <t>カンキョウ</t>
    </rPh>
    <rPh sb="4" eb="6">
      <t>フカ</t>
    </rPh>
    <phoneticPr fontId="1"/>
  </si>
  <si>
    <t>（非課税）</t>
    <phoneticPr fontId="1"/>
  </si>
  <si>
    <t>　ガス溶接</t>
    <phoneticPr fontId="1"/>
  </si>
  <si>
    <t>市内搬入処理承認書仙台市（H23環廃指）指令第863号</t>
    <rPh sb="0" eb="2">
      <t>シナイ</t>
    </rPh>
    <rPh sb="2" eb="4">
      <t>ハンニュウ</t>
    </rPh>
    <rPh sb="4" eb="6">
      <t>ショリ</t>
    </rPh>
    <rPh sb="6" eb="8">
      <t>ショウニン</t>
    </rPh>
    <rPh sb="8" eb="9">
      <t>ショ</t>
    </rPh>
    <rPh sb="9" eb="12">
      <t>センダイシ</t>
    </rPh>
    <rPh sb="16" eb="17">
      <t>カン</t>
    </rPh>
    <rPh sb="17" eb="18">
      <t>ハイ</t>
    </rPh>
    <rPh sb="18" eb="19">
      <t>シ</t>
    </rPh>
    <rPh sb="20" eb="22">
      <t>シレイ</t>
    </rPh>
    <rPh sb="22" eb="23">
      <t>ダイ</t>
    </rPh>
    <rPh sb="26" eb="27">
      <t>ゴウ</t>
    </rPh>
    <phoneticPr fontId="3"/>
  </si>
  <si>
    <t>上記、廃棄物収集運搬処理料金に関しましては、　お電話、FAX、メール等にてお問い合わせ下さい。</t>
    <phoneticPr fontId="1"/>
  </si>
  <si>
    <t>・エアコンの温度調整。</t>
    <rPh sb="6" eb="8">
      <t>オンド</t>
    </rPh>
    <rPh sb="8" eb="10">
      <t>チョウセイ</t>
    </rPh>
    <phoneticPr fontId="1"/>
  </si>
  <si>
    <t>・OA機器は省電力設定にする。</t>
    <rPh sb="3" eb="5">
      <t>キキ</t>
    </rPh>
    <rPh sb="6" eb="7">
      <t>ショウ</t>
    </rPh>
    <rPh sb="7" eb="9">
      <t>デンリョク</t>
    </rPh>
    <rPh sb="9" eb="11">
      <t>セッテイ</t>
    </rPh>
    <phoneticPr fontId="1"/>
  </si>
  <si>
    <t>・日常点検の実施。</t>
    <rPh sb="1" eb="3">
      <t>ニチジョウ</t>
    </rPh>
    <rPh sb="3" eb="5">
      <t>テンケン</t>
    </rPh>
    <rPh sb="6" eb="8">
      <t>ジッシ</t>
    </rPh>
    <phoneticPr fontId="1"/>
  </si>
  <si>
    <t>・効率的に収集運搬する。</t>
    <rPh sb="1" eb="4">
      <t>コウリツテキ</t>
    </rPh>
    <rPh sb="5" eb="7">
      <t>シュウシュウ</t>
    </rPh>
    <rPh sb="7" eb="9">
      <t>ウンパン</t>
    </rPh>
    <phoneticPr fontId="1"/>
  </si>
  <si>
    <t>・節水表示をする。</t>
    <rPh sb="1" eb="3">
      <t>セッスイ</t>
    </rPh>
    <rPh sb="3" eb="5">
      <t>ヒョウジ</t>
    </rPh>
    <phoneticPr fontId="1"/>
  </si>
  <si>
    <t>・擬音装置の取付。</t>
    <rPh sb="1" eb="3">
      <t>ギオン</t>
    </rPh>
    <rPh sb="3" eb="5">
      <t>ソウチ</t>
    </rPh>
    <rPh sb="6" eb="8">
      <t>トリツケ</t>
    </rPh>
    <phoneticPr fontId="1"/>
  </si>
  <si>
    <t>・定期的な漏水の点検。</t>
    <phoneticPr fontId="1"/>
  </si>
  <si>
    <t>・工場への受入推進。</t>
    <rPh sb="1" eb="3">
      <t>コウジョウ</t>
    </rPh>
    <rPh sb="5" eb="7">
      <t>ウケイレ</t>
    </rPh>
    <rPh sb="7" eb="9">
      <t>スイシン</t>
    </rPh>
    <phoneticPr fontId="1"/>
  </si>
  <si>
    <t>産業廃棄物収集運搬業　岩手県知事許可　　　第00301101925号積保無</t>
    <rPh sb="0" eb="2">
      <t>サンギョウ</t>
    </rPh>
    <rPh sb="2" eb="5">
      <t>ハイキブツ</t>
    </rPh>
    <rPh sb="5" eb="7">
      <t>シュウシュウ</t>
    </rPh>
    <rPh sb="7" eb="9">
      <t>ウンパン</t>
    </rPh>
    <rPh sb="9" eb="10">
      <t>ギョウ</t>
    </rPh>
    <rPh sb="11" eb="14">
      <t>イワテケン</t>
    </rPh>
    <rPh sb="14" eb="16">
      <t>チジ</t>
    </rPh>
    <rPh sb="16" eb="18">
      <t>キョカ</t>
    </rPh>
    <rPh sb="34" eb="35">
      <t>ツミ</t>
    </rPh>
    <rPh sb="35" eb="36">
      <t>ホ</t>
    </rPh>
    <rPh sb="36" eb="37">
      <t>ナ</t>
    </rPh>
    <phoneticPr fontId="3"/>
  </si>
  <si>
    <t>産業廃棄物収集運搬業盛岡市長許可　　　　第11011101925号積保有</t>
    <rPh sb="0" eb="2">
      <t>サンギョウ</t>
    </rPh>
    <rPh sb="2" eb="5">
      <t>ハイキブツ</t>
    </rPh>
    <rPh sb="5" eb="7">
      <t>シュウシュウ</t>
    </rPh>
    <rPh sb="7" eb="9">
      <t>ウンパン</t>
    </rPh>
    <rPh sb="9" eb="10">
      <t>ギョウ</t>
    </rPh>
    <rPh sb="10" eb="12">
      <t>モリオカ</t>
    </rPh>
    <rPh sb="12" eb="14">
      <t>シチョウ</t>
    </rPh>
    <rPh sb="14" eb="16">
      <t>キョカ</t>
    </rPh>
    <rPh sb="33" eb="34">
      <t>ツミ</t>
    </rPh>
    <rPh sb="34" eb="35">
      <t>ホ</t>
    </rPh>
    <rPh sb="35" eb="36">
      <t>ア</t>
    </rPh>
    <phoneticPr fontId="3"/>
  </si>
  <si>
    <t>産業廃棄物処分業　　　盛岡市長許可　　　　　第11021101925号</t>
    <rPh sb="0" eb="2">
      <t>サンギョウ</t>
    </rPh>
    <rPh sb="2" eb="5">
      <t>ハイキブツ</t>
    </rPh>
    <rPh sb="5" eb="7">
      <t>ショブン</t>
    </rPh>
    <rPh sb="7" eb="8">
      <t>ギョウ</t>
    </rPh>
    <rPh sb="11" eb="13">
      <t>モリオカ</t>
    </rPh>
    <rPh sb="13" eb="15">
      <t>シチョウ</t>
    </rPh>
    <rPh sb="15" eb="17">
      <t>キョカ</t>
    </rPh>
    <phoneticPr fontId="3"/>
  </si>
  <si>
    <t>燃え殻、汚泥、廃油、廃プラ類、紙屑、木屑、繊維屑、ゴム屑、金属屑、ガラス屑、コンクリート屑及び陶磁器屑、がれき類、</t>
    <rPh sb="0" eb="1">
      <t>モ</t>
    </rPh>
    <rPh sb="2" eb="3">
      <t>ガラ</t>
    </rPh>
    <rPh sb="4" eb="6">
      <t>オデイ</t>
    </rPh>
    <rPh sb="7" eb="9">
      <t>ハイユ</t>
    </rPh>
    <rPh sb="10" eb="11">
      <t>ハイ</t>
    </rPh>
    <rPh sb="13" eb="14">
      <t>ルイ</t>
    </rPh>
    <rPh sb="15" eb="16">
      <t>カミ</t>
    </rPh>
    <rPh sb="16" eb="17">
      <t>クズ</t>
    </rPh>
    <rPh sb="18" eb="19">
      <t>キ</t>
    </rPh>
    <rPh sb="19" eb="20">
      <t>クズ</t>
    </rPh>
    <rPh sb="21" eb="23">
      <t>センイ</t>
    </rPh>
    <rPh sb="23" eb="24">
      <t>クズ</t>
    </rPh>
    <rPh sb="29" eb="31">
      <t>キンゾク</t>
    </rPh>
    <rPh sb="31" eb="32">
      <t>クズ</t>
    </rPh>
    <rPh sb="36" eb="37">
      <t>クズ</t>
    </rPh>
    <rPh sb="44" eb="45">
      <t>クズ</t>
    </rPh>
    <rPh sb="45" eb="46">
      <t>オヨ</t>
    </rPh>
    <rPh sb="47" eb="50">
      <t>トウジキ</t>
    </rPh>
    <rPh sb="50" eb="51">
      <t>クズ</t>
    </rPh>
    <rPh sb="55" eb="56">
      <t>ルイ</t>
    </rPh>
    <phoneticPr fontId="3"/>
  </si>
  <si>
    <t>産業廃棄物収集運搬業　秋田県知事許可　　　　第00506101925号積保無</t>
    <rPh sb="0" eb="2">
      <t>サンギョウ</t>
    </rPh>
    <rPh sb="2" eb="5">
      <t>ハイキブツ</t>
    </rPh>
    <rPh sb="5" eb="7">
      <t>シュウシュウ</t>
    </rPh>
    <rPh sb="7" eb="9">
      <t>ウンパン</t>
    </rPh>
    <rPh sb="9" eb="10">
      <t>ギョウ</t>
    </rPh>
    <rPh sb="11" eb="13">
      <t>アキタ</t>
    </rPh>
    <rPh sb="13" eb="16">
      <t>ケンチジ</t>
    </rPh>
    <rPh sb="14" eb="16">
      <t>チジ</t>
    </rPh>
    <rPh sb="16" eb="18">
      <t>キョカ</t>
    </rPh>
    <rPh sb="35" eb="36">
      <t>ツミ</t>
    </rPh>
    <rPh sb="36" eb="37">
      <t>ホ</t>
    </rPh>
    <rPh sb="37" eb="38">
      <t>ナ</t>
    </rPh>
    <phoneticPr fontId="3"/>
  </si>
  <si>
    <t>2tダンプ</t>
    <phoneticPr fontId="1"/>
  </si>
  <si>
    <t>規制対象</t>
  </si>
  <si>
    <t>　　年間報告　　</t>
    <phoneticPr fontId="1"/>
  </si>
  <si>
    <t>　　処理基準の遵守</t>
    <phoneticPr fontId="1"/>
  </si>
  <si>
    <t>　　委託契約書の締結</t>
    <phoneticPr fontId="1"/>
  </si>
  <si>
    <t>　　マニフェストの保管</t>
    <phoneticPr fontId="1"/>
  </si>
  <si>
    <t>　　業の許可更新</t>
    <phoneticPr fontId="1"/>
  </si>
  <si>
    <t>　　変更時の届出</t>
    <phoneticPr fontId="1"/>
  </si>
  <si>
    <t>　　産業廃棄物管理票交付等状況</t>
    <phoneticPr fontId="1"/>
  </si>
  <si>
    <t>　　契約書の締結</t>
    <phoneticPr fontId="1"/>
  </si>
  <si>
    <t>当社に関する環境関連法規は下表の通りです。</t>
    <phoneticPr fontId="1"/>
  </si>
  <si>
    <t>環境法規等の名称・略称</t>
    <phoneticPr fontId="1"/>
  </si>
  <si>
    <t>規制内容</t>
    <phoneticPr fontId="1"/>
  </si>
  <si>
    <t>廃棄物処理法</t>
    <phoneticPr fontId="1"/>
  </si>
  <si>
    <t>産業廃棄物　　　　　　　　　　　（特別）　　　　　　　　　　　　　　収集運搬</t>
    <phoneticPr fontId="1"/>
  </si>
  <si>
    <t>産業廃棄物処分業</t>
    <phoneticPr fontId="1"/>
  </si>
  <si>
    <t>産業廃棄物排出事業者</t>
    <phoneticPr fontId="1"/>
  </si>
  <si>
    <t>　　自主検査（始業前点検）及び法定</t>
    <phoneticPr fontId="1"/>
  </si>
  <si>
    <t>　　点検の実施</t>
    <phoneticPr fontId="1"/>
  </si>
  <si>
    <t>　　　車両系建設機械及び　　　　　フォ－クリフト</t>
    <phoneticPr fontId="1"/>
  </si>
  <si>
    <t>　　分別解体の実施及び再資源化等</t>
    <phoneticPr fontId="1"/>
  </si>
  <si>
    <t>　　の義務付け</t>
    <phoneticPr fontId="1"/>
  </si>
  <si>
    <t>　　法定期間内の保守点検・清掃及び</t>
    <phoneticPr fontId="1"/>
  </si>
  <si>
    <t>　　年１回法定検査の実施</t>
    <phoneticPr fontId="1"/>
  </si>
  <si>
    <t>　　規制基準値70db以下の遵守及び</t>
    <phoneticPr fontId="1"/>
  </si>
  <si>
    <t>　　施設の維持管理</t>
    <phoneticPr fontId="1"/>
  </si>
  <si>
    <t>　　規制基準値70db以下の遵守及び</t>
    <phoneticPr fontId="1"/>
  </si>
  <si>
    <t>騒音規制法</t>
    <phoneticPr fontId="1"/>
  </si>
  <si>
    <t>少量危険物及び　　　　　　　　指定可燃物の貯蔵</t>
    <phoneticPr fontId="1"/>
  </si>
  <si>
    <t>　　騒音・振動の環境保全に係る</t>
    <phoneticPr fontId="1"/>
  </si>
  <si>
    <t>　　地元との協定</t>
    <phoneticPr fontId="1"/>
  </si>
  <si>
    <t>　　産業廃棄物管理責任者の選任</t>
    <phoneticPr fontId="1"/>
  </si>
  <si>
    <t>　　廃棄物等の適正保管等</t>
    <phoneticPr fontId="1"/>
  </si>
  <si>
    <t>岩手県循環型地域社会の形成に関する条例</t>
    <phoneticPr fontId="1"/>
  </si>
  <si>
    <t>労働安全衛生法</t>
    <phoneticPr fontId="1"/>
  </si>
  <si>
    <t>建設リサイクル法</t>
    <phoneticPr fontId="1"/>
  </si>
  <si>
    <t>浄化槽法</t>
    <phoneticPr fontId="1"/>
  </si>
  <si>
    <t>振動規制法</t>
    <phoneticPr fontId="1"/>
  </si>
  <si>
    <t>消防法</t>
    <phoneticPr fontId="1"/>
  </si>
  <si>
    <t>浄化槽の保守点検・清掃</t>
    <phoneticPr fontId="1"/>
  </si>
  <si>
    <t>産業廃棄物の中間処理施設</t>
    <phoneticPr fontId="1"/>
  </si>
  <si>
    <t>産業廃棄物管理責任者</t>
    <phoneticPr fontId="1"/>
  </si>
  <si>
    <t>廃棄物等の保管等</t>
    <phoneticPr fontId="1"/>
  </si>
  <si>
    <t>歩道のゴミ拾いや草刈り、車道のゴミ拾い等</t>
    <rPh sb="0" eb="2">
      <t>ホドウ</t>
    </rPh>
    <rPh sb="5" eb="6">
      <t>ヒロ</t>
    </rPh>
    <rPh sb="12" eb="14">
      <t>シャドウ</t>
    </rPh>
    <rPh sb="17" eb="18">
      <t>ヒロ</t>
    </rPh>
    <rPh sb="19" eb="20">
      <t>トウ</t>
    </rPh>
    <phoneticPr fontId="1"/>
  </si>
  <si>
    <t>　小型移動式クレーン</t>
    <phoneticPr fontId="1"/>
  </si>
  <si>
    <t>　玉掛け</t>
    <phoneticPr fontId="1"/>
  </si>
  <si>
    <t>　高所作業車運転</t>
    <phoneticPr fontId="1"/>
  </si>
  <si>
    <t>　足場の組立等作業主任者</t>
    <phoneticPr fontId="1"/>
  </si>
  <si>
    <t>　地山掘削及び土止め作業主任者</t>
    <phoneticPr fontId="1"/>
  </si>
  <si>
    <t>　高圧ガス取扱主任者</t>
    <phoneticPr fontId="1"/>
  </si>
  <si>
    <t>　石綿作業主任者</t>
    <phoneticPr fontId="1"/>
  </si>
  <si>
    <t>安全衛生に関する資格（技能講習、特別教育）</t>
    <phoneticPr fontId="1"/>
  </si>
  <si>
    <t>　小型車両系建設機械（整地・運搬・積込用及び掘削用）</t>
    <phoneticPr fontId="1"/>
  </si>
  <si>
    <t>　ローラーの運転</t>
    <phoneticPr fontId="1"/>
  </si>
  <si>
    <t>　締固め用機械（無制限）</t>
    <phoneticPr fontId="1"/>
  </si>
  <si>
    <t>　アーク溶接</t>
    <phoneticPr fontId="1"/>
  </si>
  <si>
    <t>　研削砥石の取替え</t>
    <phoneticPr fontId="1"/>
  </si>
  <si>
    <t>　ゴンドラの操作</t>
    <phoneticPr fontId="1"/>
  </si>
  <si>
    <t>　巻上げ機の操作</t>
    <phoneticPr fontId="1"/>
  </si>
  <si>
    <t>免許・資格その他</t>
    <phoneticPr fontId="1"/>
  </si>
  <si>
    <t>　１級土木施工管理技士</t>
    <phoneticPr fontId="1"/>
  </si>
  <si>
    <t>　2級土木施工管理技士</t>
    <phoneticPr fontId="1"/>
  </si>
  <si>
    <t>　2級建築施工管理技士</t>
    <phoneticPr fontId="1"/>
  </si>
  <si>
    <t>　2級舗装施工管理技術者</t>
    <phoneticPr fontId="1"/>
  </si>
  <si>
    <t>　消防設備士</t>
    <phoneticPr fontId="1"/>
  </si>
  <si>
    <t>　危険物取扱（乙・丙種）</t>
    <phoneticPr fontId="1"/>
  </si>
  <si>
    <t>　中型自動車（限定無し）</t>
    <phoneticPr fontId="1"/>
  </si>
  <si>
    <t>　中型自動車（８tに限る）</t>
    <phoneticPr fontId="1"/>
  </si>
  <si>
    <t>　大型特殊自動車</t>
    <phoneticPr fontId="1"/>
  </si>
  <si>
    <t>　心肺蘇生</t>
    <phoneticPr fontId="1"/>
  </si>
  <si>
    <t>　けん引自動車</t>
    <phoneticPr fontId="1"/>
  </si>
  <si>
    <t>　2級建設機械施工管理技術士</t>
    <phoneticPr fontId="1"/>
  </si>
  <si>
    <t>人数</t>
    <phoneticPr fontId="1"/>
  </si>
  <si>
    <t>名</t>
    <phoneticPr fontId="1"/>
  </si>
  <si>
    <t>名</t>
    <phoneticPr fontId="1"/>
  </si>
  <si>
    <t>　安全運転管理者・副安全運転管理者</t>
    <phoneticPr fontId="1"/>
  </si>
  <si>
    <t>　はい作業主任者</t>
    <phoneticPr fontId="1"/>
  </si>
  <si>
    <t>　産業廃棄物収集運搬車輌運転者講習修了</t>
    <phoneticPr fontId="1"/>
  </si>
  <si>
    <t>　産業廃棄物処理実務者研修会修了</t>
    <phoneticPr fontId="1"/>
  </si>
  <si>
    <t>　エコドライブ講習修了</t>
    <rPh sb="7" eb="9">
      <t>コウシュウ</t>
    </rPh>
    <phoneticPr fontId="1"/>
  </si>
  <si>
    <t>　職長教育修了</t>
    <phoneticPr fontId="1"/>
  </si>
  <si>
    <t>　職長・安全衛生責任者教育修了</t>
    <phoneticPr fontId="1"/>
  </si>
  <si>
    <t>　大型自動車１種</t>
    <phoneticPr fontId="1"/>
  </si>
  <si>
    <t>キャブオ－バ</t>
    <phoneticPr fontId="3"/>
  </si>
  <si>
    <t>破砕施設Ⅲ</t>
    <rPh sb="0" eb="2">
      <t>ハサイ</t>
    </rPh>
    <rPh sb="2" eb="4">
      <t>シセツ</t>
    </rPh>
    <phoneticPr fontId="3"/>
  </si>
  <si>
    <t>廃プラスチック類、紙くず4.0536t/日</t>
    <rPh sb="0" eb="1">
      <t>ハイ</t>
    </rPh>
    <rPh sb="7" eb="8">
      <t>ルイ</t>
    </rPh>
    <rPh sb="9" eb="10">
      <t>カミ</t>
    </rPh>
    <rPh sb="20" eb="21">
      <t>ヒ</t>
    </rPh>
    <phoneticPr fontId="3"/>
  </si>
  <si>
    <t>kg</t>
    <phoneticPr fontId="1"/>
  </si>
  <si>
    <t>廃石膏ボード</t>
    <phoneticPr fontId="1"/>
  </si>
  <si>
    <t>破砕</t>
    <phoneticPr fontId="1"/>
  </si>
  <si>
    <t>社内組織図及び実施体制</t>
    <phoneticPr fontId="1"/>
  </si>
  <si>
    <t>代表取締役</t>
    <phoneticPr fontId="1"/>
  </si>
  <si>
    <t>代表者</t>
    <phoneticPr fontId="1"/>
  </si>
  <si>
    <t>環境管理責任者</t>
    <phoneticPr fontId="1"/>
  </si>
  <si>
    <t>　　収集運搬</t>
    <phoneticPr fontId="1"/>
  </si>
  <si>
    <t>③取組に対する資源を用意する。</t>
    <rPh sb="7" eb="9">
      <t>シゲン</t>
    </rPh>
    <rPh sb="10" eb="12">
      <t>ヨウイ</t>
    </rPh>
    <phoneticPr fontId="1"/>
  </si>
  <si>
    <t>②環境管理責任者から報告を受け全体の見直しを行う。</t>
    <phoneticPr fontId="1"/>
  </si>
  <si>
    <t>専務取締役</t>
    <phoneticPr fontId="1"/>
  </si>
  <si>
    <t>各部門責任者</t>
    <rPh sb="1" eb="3">
      <t>ブモン</t>
    </rPh>
    <rPh sb="3" eb="6">
      <t>セキニンシャ</t>
    </rPh>
    <phoneticPr fontId="1"/>
  </si>
  <si>
    <t>①省資源、省エネ、節水を奨励・実施。</t>
    <phoneticPr fontId="1"/>
  </si>
  <si>
    <t>②必要な教育訓練を計画し実施する。</t>
    <phoneticPr fontId="1"/>
  </si>
  <si>
    <t>④公害防止、緊急事態への予防措置を行う。</t>
    <phoneticPr fontId="1"/>
  </si>
  <si>
    <t>各部責任者</t>
    <phoneticPr fontId="1"/>
  </si>
  <si>
    <t>従業員</t>
    <phoneticPr fontId="1"/>
  </si>
  <si>
    <t>全員</t>
    <phoneticPr fontId="1"/>
  </si>
  <si>
    <t>①部門責任者の下、省資源、省エネ、節水に努める。</t>
    <phoneticPr fontId="1"/>
  </si>
  <si>
    <t>②EA21取組に関する教育訓練を受ける。</t>
    <phoneticPr fontId="1"/>
  </si>
  <si>
    <t>③改善提案を行う。</t>
    <phoneticPr fontId="1"/>
  </si>
  <si>
    <t>事務局</t>
    <phoneticPr fontId="1"/>
  </si>
  <si>
    <t>担当者</t>
    <phoneticPr fontId="1"/>
  </si>
  <si>
    <t>①環境管理責任者の補佐をする。</t>
    <phoneticPr fontId="1"/>
  </si>
  <si>
    <t>②必要文章等の作成。</t>
    <phoneticPr fontId="1"/>
  </si>
  <si>
    <t>③各部署の実施状況を把握し、環境管理責任者に報告する。</t>
    <phoneticPr fontId="1"/>
  </si>
  <si>
    <t>ガソリン</t>
    <phoneticPr fontId="1"/>
  </si>
  <si>
    <t>美装</t>
    <phoneticPr fontId="1"/>
  </si>
  <si>
    <t>建築</t>
    <phoneticPr fontId="1"/>
  </si>
  <si>
    <t>土木</t>
    <phoneticPr fontId="1"/>
  </si>
  <si>
    <t>　車両系建設機械（解体特１）</t>
    <phoneticPr fontId="1"/>
  </si>
  <si>
    <t>○</t>
    <phoneticPr fontId="1"/>
  </si>
  <si>
    <t>　車両系建設機械（整地・運搬・積込及び掘削用）</t>
    <phoneticPr fontId="1"/>
  </si>
  <si>
    <t>　車両系建設機械（解体特３）</t>
    <phoneticPr fontId="1"/>
  </si>
  <si>
    <t>－</t>
    <phoneticPr fontId="1"/>
  </si>
  <si>
    <t>△</t>
    <phoneticPr fontId="1"/>
  </si>
  <si>
    <r>
      <t>○</t>
    </r>
    <r>
      <rPr>
        <sz val="11"/>
        <color indexed="8"/>
        <rFont val="HGP明朝E"/>
        <family val="1"/>
        <charset val="128"/>
      </rPr>
      <t>:よく出来た　　　　△:ある程度出来た　　　×:あまり出来なかった</t>
    </r>
    <phoneticPr fontId="1"/>
  </si>
  <si>
    <t>△</t>
    <phoneticPr fontId="1"/>
  </si>
  <si>
    <t>○</t>
    <phoneticPr fontId="1"/>
  </si>
  <si>
    <t>6．　環境活動の取組結果と評価、次年度の取組</t>
    <rPh sb="3" eb="5">
      <t>カンキョウ</t>
    </rPh>
    <rPh sb="5" eb="7">
      <t>カツドウ</t>
    </rPh>
    <phoneticPr fontId="1"/>
  </si>
  <si>
    <t>評価・次年度取組</t>
    <phoneticPr fontId="1"/>
  </si>
  <si>
    <t>評価・次年度取組</t>
    <phoneticPr fontId="1"/>
  </si>
  <si>
    <t xml:space="preserve">   社内組織図及び実施体制</t>
    <phoneticPr fontId="1"/>
  </si>
  <si>
    <t xml:space="preserve">   役割と責任・権限</t>
    <phoneticPr fontId="1"/>
  </si>
  <si>
    <t>環境活動の取組結果と評価、次年度の取組</t>
    <rPh sb="0" eb="2">
      <t>カンキョウ</t>
    </rPh>
    <rPh sb="2" eb="4">
      <t>カツドウ</t>
    </rPh>
    <phoneticPr fontId="1"/>
  </si>
  <si>
    <t>基準値</t>
    <rPh sb="0" eb="3">
      <t>キジュンチ</t>
    </rPh>
    <phoneticPr fontId="1"/>
  </si>
  <si>
    <t>目標値（基準値に対し）</t>
    <rPh sb="0" eb="3">
      <t>モクヒョウチ</t>
    </rPh>
    <phoneticPr fontId="1"/>
  </si>
  <si>
    <t>二酸化炭素排出量の削減</t>
    <rPh sb="0" eb="1">
      <t>ニ</t>
    </rPh>
    <rPh sb="1" eb="3">
      <t>サンカ</t>
    </rPh>
    <rPh sb="3" eb="5">
      <t>タンソ</t>
    </rPh>
    <rPh sb="5" eb="7">
      <t>ハイシュツ</t>
    </rPh>
    <rPh sb="7" eb="8">
      <t>リョウ</t>
    </rPh>
    <rPh sb="9" eb="11">
      <t>サクゲン</t>
    </rPh>
    <phoneticPr fontId="1"/>
  </si>
  <si>
    <t>%減</t>
    <rPh sb="1" eb="2">
      <t>ゲン</t>
    </rPh>
    <phoneticPr fontId="1"/>
  </si>
  <si>
    <t>電力使用量</t>
    <rPh sb="0" eb="2">
      <t>デンリョク</t>
    </rPh>
    <rPh sb="2" eb="5">
      <t>シヨウリョウ</t>
    </rPh>
    <phoneticPr fontId="1"/>
  </si>
  <si>
    <t>化石燃料使用量</t>
    <rPh sb="0" eb="2">
      <t>カセキ</t>
    </rPh>
    <rPh sb="2" eb="4">
      <t>ネンリョウ</t>
    </rPh>
    <rPh sb="4" eb="7">
      <t>シヨウリョウ</t>
    </rPh>
    <phoneticPr fontId="1"/>
  </si>
  <si>
    <t>%増</t>
    <rPh sb="1" eb="2">
      <t>ゾウ</t>
    </rPh>
    <phoneticPr fontId="1"/>
  </si>
  <si>
    <t>t</t>
    <phoneticPr fontId="1"/>
  </si>
  <si>
    <t>中間処理量</t>
    <rPh sb="0" eb="2">
      <t>チュウカン</t>
    </rPh>
    <rPh sb="2" eb="4">
      <t>ショリ</t>
    </rPh>
    <rPh sb="4" eb="5">
      <t>リョウ</t>
    </rPh>
    <phoneticPr fontId="1"/>
  </si>
  <si>
    <t>再資源化等量</t>
    <rPh sb="0" eb="4">
      <t>サイシゲンカ</t>
    </rPh>
    <rPh sb="4" eb="5">
      <t>トウ</t>
    </rPh>
    <rPh sb="5" eb="6">
      <t>リョウ</t>
    </rPh>
    <phoneticPr fontId="1"/>
  </si>
  <si>
    <t>％</t>
    <phoneticPr fontId="1"/>
  </si>
  <si>
    <t>見直し事項</t>
    <phoneticPr fontId="1"/>
  </si>
  <si>
    <t>改善及び指示</t>
    <phoneticPr fontId="1"/>
  </si>
  <si>
    <t>評　価</t>
    <phoneticPr fontId="1"/>
  </si>
  <si>
    <t>　全体評価</t>
    <phoneticPr fontId="1"/>
  </si>
  <si>
    <t>代表者による全体評価と見直しの結果</t>
    <rPh sb="0" eb="3">
      <t>ダイヒョウシャ</t>
    </rPh>
    <rPh sb="6" eb="8">
      <t>ゼンタイ</t>
    </rPh>
    <rPh sb="11" eb="13">
      <t>ミナオ</t>
    </rPh>
    <rPh sb="15" eb="17">
      <t>ケッカ</t>
    </rPh>
    <phoneticPr fontId="1"/>
  </si>
  <si>
    <t>盛岡市環境保全協定</t>
    <phoneticPr fontId="1"/>
  </si>
  <si>
    <t>　破砕・リサイクル施設技術管理士</t>
    <phoneticPr fontId="1"/>
  </si>
  <si>
    <t>建設業法</t>
    <phoneticPr fontId="1"/>
  </si>
  <si>
    <t>一般建設業</t>
    <phoneticPr fontId="1"/>
  </si>
  <si>
    <t>　　業の許可更新</t>
    <phoneticPr fontId="1"/>
  </si>
  <si>
    <t>%</t>
    <phoneticPr fontId="1"/>
  </si>
  <si>
    <t>繊維くず</t>
    <phoneticPr fontId="1"/>
  </si>
  <si>
    <t>建設廃棄物排出量及び廃棄物最終処分量</t>
    <phoneticPr fontId="1"/>
  </si>
  <si>
    <t>最終処分量</t>
    <phoneticPr fontId="1"/>
  </si>
  <si>
    <t>建設廃棄物のリサイクル率の向上</t>
    <phoneticPr fontId="1"/>
  </si>
  <si>
    <t>再資源化等量</t>
    <phoneticPr fontId="1"/>
  </si>
  <si>
    <t>再資源化率</t>
    <phoneticPr fontId="1"/>
  </si>
  <si>
    <t>廃プラスチック類</t>
    <phoneticPr fontId="1"/>
  </si>
  <si>
    <t>がれき類</t>
    <phoneticPr fontId="3"/>
  </si>
  <si>
    <t>圧縮</t>
    <phoneticPr fontId="3"/>
  </si>
  <si>
    <t>　木くず　　　　16.736t/日　　　</t>
    <rPh sb="1" eb="2">
      <t>キ</t>
    </rPh>
    <rPh sb="16" eb="17">
      <t>ヒ</t>
    </rPh>
    <phoneticPr fontId="3"/>
  </si>
  <si>
    <t>ガラス陶磁器くず　　（廃石膏ボード）6.9312t/日　　　　　　がれき類　10.2576t/日</t>
    <rPh sb="26" eb="27">
      <t>ヒ</t>
    </rPh>
    <phoneticPr fontId="3"/>
  </si>
  <si>
    <t>〇</t>
    <phoneticPr fontId="1"/>
  </si>
  <si>
    <t>一般廃棄物処理業（収集運搬）盛岡市指令29廃許可第2-15号積保無</t>
    <rPh sb="0" eb="2">
      <t>イッパン</t>
    </rPh>
    <rPh sb="2" eb="5">
      <t>ハイキブツ</t>
    </rPh>
    <rPh sb="5" eb="7">
      <t>ショリ</t>
    </rPh>
    <rPh sb="7" eb="8">
      <t>ギョウ</t>
    </rPh>
    <rPh sb="9" eb="11">
      <t>シュウシュウ</t>
    </rPh>
    <rPh sb="11" eb="13">
      <t>ウンパン</t>
    </rPh>
    <rPh sb="14" eb="17">
      <t>モリオカシ</t>
    </rPh>
    <rPh sb="17" eb="19">
      <t>シレイ</t>
    </rPh>
    <rPh sb="22" eb="24">
      <t>キョカ</t>
    </rPh>
    <rPh sb="24" eb="25">
      <t>ダイ</t>
    </rPh>
    <rPh sb="29" eb="30">
      <t>ゴウ</t>
    </rPh>
    <rPh sb="30" eb="31">
      <t>ツミ</t>
    </rPh>
    <rPh sb="31" eb="32">
      <t>ホ</t>
    </rPh>
    <rPh sb="32" eb="33">
      <t>ナ</t>
    </rPh>
    <phoneticPr fontId="3"/>
  </si>
  <si>
    <t>一般廃棄物処理業（収集運搬）盛紫地環施組合指令　第26号</t>
    <rPh sb="0" eb="2">
      <t>イッパン</t>
    </rPh>
    <rPh sb="2" eb="5">
      <t>ハイキブツ</t>
    </rPh>
    <rPh sb="5" eb="7">
      <t>ショリ</t>
    </rPh>
    <rPh sb="7" eb="8">
      <t>ギョウ</t>
    </rPh>
    <rPh sb="9" eb="11">
      <t>シュウシュウ</t>
    </rPh>
    <rPh sb="11" eb="13">
      <t>ウンパン</t>
    </rPh>
    <rPh sb="14" eb="15">
      <t>モリ</t>
    </rPh>
    <rPh sb="15" eb="16">
      <t>ムラサキ</t>
    </rPh>
    <rPh sb="16" eb="17">
      <t>チ</t>
    </rPh>
    <rPh sb="17" eb="18">
      <t>カン</t>
    </rPh>
    <rPh sb="18" eb="19">
      <t>シ</t>
    </rPh>
    <rPh sb="19" eb="20">
      <t>クミ</t>
    </rPh>
    <rPh sb="20" eb="21">
      <t>ア</t>
    </rPh>
    <rPh sb="21" eb="23">
      <t>シレイ</t>
    </rPh>
    <rPh sb="24" eb="25">
      <t>ダイ</t>
    </rPh>
    <rPh sb="27" eb="28">
      <t>ゴウ</t>
    </rPh>
    <phoneticPr fontId="3"/>
  </si>
  <si>
    <t>一般廃棄物（ごみ）及び特定家庭用機器再商品化法（平成10年法律第97号）第2条第4項の政令で定める一般廃棄物</t>
    <rPh sb="0" eb="2">
      <t>イッパン</t>
    </rPh>
    <rPh sb="2" eb="5">
      <t>ハイキブツ</t>
    </rPh>
    <rPh sb="9" eb="10">
      <t>オヨ</t>
    </rPh>
    <rPh sb="11" eb="13">
      <t>トクテイ</t>
    </rPh>
    <rPh sb="13" eb="16">
      <t>カテイヨウ</t>
    </rPh>
    <rPh sb="16" eb="18">
      <t>キキ</t>
    </rPh>
    <rPh sb="18" eb="22">
      <t>サイショウヒンカ</t>
    </rPh>
    <rPh sb="22" eb="23">
      <t>ホウ</t>
    </rPh>
    <rPh sb="24" eb="26">
      <t>ヘイセイ</t>
    </rPh>
    <rPh sb="28" eb="29">
      <t>ネン</t>
    </rPh>
    <rPh sb="29" eb="31">
      <t>ホウリツ</t>
    </rPh>
    <rPh sb="31" eb="32">
      <t>ダイ</t>
    </rPh>
    <rPh sb="34" eb="35">
      <t>ゴウ</t>
    </rPh>
    <rPh sb="36" eb="37">
      <t>ダイ</t>
    </rPh>
    <rPh sb="38" eb="39">
      <t>ジョウ</t>
    </rPh>
    <rPh sb="39" eb="40">
      <t>ダイ</t>
    </rPh>
    <rPh sb="41" eb="42">
      <t>コウ</t>
    </rPh>
    <rPh sb="43" eb="45">
      <t>セイレイ</t>
    </rPh>
    <rPh sb="46" eb="47">
      <t>サダ</t>
    </rPh>
    <rPh sb="49" eb="51">
      <t>イッパン</t>
    </rPh>
    <rPh sb="51" eb="54">
      <t>ハイキブツ</t>
    </rPh>
    <phoneticPr fontId="3"/>
  </si>
  <si>
    <t>県外産業廃棄物搬入青森県（青環保第1149号）</t>
    <rPh sb="0" eb="2">
      <t>ケンガイ</t>
    </rPh>
    <rPh sb="2" eb="4">
      <t>サンギョウ</t>
    </rPh>
    <rPh sb="4" eb="7">
      <t>ハイキブツ</t>
    </rPh>
    <rPh sb="7" eb="9">
      <t>ハンニュウ</t>
    </rPh>
    <rPh sb="9" eb="12">
      <t>アオモリケン</t>
    </rPh>
    <rPh sb="13" eb="14">
      <t>セイ</t>
    </rPh>
    <rPh sb="14" eb="15">
      <t>カン</t>
    </rPh>
    <rPh sb="15" eb="16">
      <t>ホ</t>
    </rPh>
    <rPh sb="16" eb="17">
      <t>ダイ</t>
    </rPh>
    <rPh sb="21" eb="22">
      <t>ゴウ</t>
    </rPh>
    <phoneticPr fontId="1"/>
  </si>
  <si>
    <t>がれき類</t>
    <rPh sb="3" eb="4">
      <t>ルイ</t>
    </rPh>
    <phoneticPr fontId="1"/>
  </si>
  <si>
    <t>有効</t>
    <rPh sb="0" eb="2">
      <t>ユウコウ</t>
    </rPh>
    <phoneticPr fontId="1"/>
  </si>
  <si>
    <t>外壁類</t>
    <rPh sb="0" eb="2">
      <t>ガイヘキ</t>
    </rPh>
    <rPh sb="2" eb="3">
      <t>ルイ</t>
    </rPh>
    <phoneticPr fontId="3"/>
  </si>
  <si>
    <t>評価</t>
    <rPh sb="0" eb="2">
      <t>ヒョウカ</t>
    </rPh>
    <phoneticPr fontId="1"/>
  </si>
  <si>
    <t>（ 対象期間 ）</t>
    <rPh sb="2" eb="4">
      <t>タイショウ</t>
    </rPh>
    <rPh sb="4" eb="6">
      <t>キカン</t>
    </rPh>
    <phoneticPr fontId="1"/>
  </si>
  <si>
    <t>　責任者の了承の下、必要な是正処置・改善を行う。</t>
    <rPh sb="1" eb="4">
      <t>セキニンシャ</t>
    </rPh>
    <phoneticPr fontId="1"/>
  </si>
  <si>
    <t>③EA21目標達成の取組を推進及びチェックし環境管理</t>
    <phoneticPr fontId="1"/>
  </si>
  <si>
    <t>売上高　（千円）</t>
    <rPh sb="0" eb="2">
      <t>ウリアゲ</t>
    </rPh>
    <rPh sb="2" eb="3">
      <t>タカ</t>
    </rPh>
    <rPh sb="5" eb="6">
      <t>セン</t>
    </rPh>
    <rPh sb="6" eb="7">
      <t>エン</t>
    </rPh>
    <phoneticPr fontId="3"/>
  </si>
  <si>
    <r>
      <t>　　積替保管面積　　　399.66㎡　　　積替保管体積　　475.10</t>
    </r>
    <r>
      <rPr>
        <sz val="11"/>
        <color indexed="8"/>
        <rFont val="ＭＳ Ｐゴシック"/>
        <family val="3"/>
        <charset val="128"/>
      </rPr>
      <t>㎥</t>
    </r>
    <phoneticPr fontId="1"/>
  </si>
  <si>
    <t>処理の工程</t>
    <rPh sb="0" eb="2">
      <t>ショリ</t>
    </rPh>
    <rPh sb="3" eb="5">
      <t>コウテイ</t>
    </rPh>
    <phoneticPr fontId="3"/>
  </si>
  <si>
    <t>搬入、受入れ</t>
    <rPh sb="0" eb="2">
      <t>ハンニュウ</t>
    </rPh>
    <rPh sb="3" eb="5">
      <t>ウケイ</t>
    </rPh>
    <phoneticPr fontId="1"/>
  </si>
  <si>
    <t>選別作業</t>
    <rPh sb="0" eb="2">
      <t>センベツ</t>
    </rPh>
    <rPh sb="2" eb="4">
      <t>サギョウ</t>
    </rPh>
    <phoneticPr fontId="1"/>
  </si>
  <si>
    <t>不適物</t>
    <rPh sb="0" eb="2">
      <t>フテキ</t>
    </rPh>
    <rPh sb="2" eb="3">
      <t>ブツ</t>
    </rPh>
    <phoneticPr fontId="1"/>
  </si>
  <si>
    <t>　　　　積替保管施設　保管</t>
    <rPh sb="4" eb="5">
      <t>セキ</t>
    </rPh>
    <rPh sb="5" eb="6">
      <t>カ</t>
    </rPh>
    <rPh sb="6" eb="8">
      <t>ホカン</t>
    </rPh>
    <rPh sb="8" eb="10">
      <t>シセツ</t>
    </rPh>
    <rPh sb="11" eb="13">
      <t>ホカン</t>
    </rPh>
    <phoneticPr fontId="1"/>
  </si>
  <si>
    <t>搬出</t>
    <rPh sb="0" eb="2">
      <t>ハンシュツ</t>
    </rPh>
    <phoneticPr fontId="1"/>
  </si>
  <si>
    <t>　　産廃処理業者に
処理委託</t>
    <rPh sb="2" eb="4">
      <t>サンパイ</t>
    </rPh>
    <rPh sb="4" eb="6">
      <t>ショリ</t>
    </rPh>
    <rPh sb="6" eb="8">
      <t>ギョウシャ</t>
    </rPh>
    <rPh sb="10" eb="12">
      <t>ショリ</t>
    </rPh>
    <rPh sb="12" eb="14">
      <t>イタク</t>
    </rPh>
    <phoneticPr fontId="1"/>
  </si>
  <si>
    <t>設備及び収集運搬車両</t>
    <rPh sb="0" eb="2">
      <t>セツビ</t>
    </rPh>
    <rPh sb="2" eb="3">
      <t>オヨ</t>
    </rPh>
    <rPh sb="4" eb="6">
      <t>シュウシュウ</t>
    </rPh>
    <rPh sb="6" eb="8">
      <t>ウンパン</t>
    </rPh>
    <rPh sb="8" eb="10">
      <t>シャリョウ</t>
    </rPh>
    <phoneticPr fontId="3"/>
  </si>
  <si>
    <t>圧縮施設</t>
    <rPh sb="0" eb="2">
      <t>アッシュク</t>
    </rPh>
    <rPh sb="2" eb="4">
      <t>シセツ</t>
    </rPh>
    <phoneticPr fontId="1"/>
  </si>
  <si>
    <t>廃プラスチック類、紙くず、繊維くず（3.88t～4.76t/日）</t>
    <rPh sb="0" eb="1">
      <t>ハイ</t>
    </rPh>
    <rPh sb="7" eb="8">
      <t>ルイ</t>
    </rPh>
    <rPh sb="9" eb="10">
      <t>カミ</t>
    </rPh>
    <rPh sb="13" eb="15">
      <t>センイ</t>
    </rPh>
    <rPh sb="30" eb="31">
      <t>ヒ</t>
    </rPh>
    <phoneticPr fontId="1"/>
  </si>
  <si>
    <t>廃プラスチック類、紙くず、木くず繊維くず、ガラスくず、　　コンクリートくず及び陶磁器くず、がれき類</t>
    <rPh sb="0" eb="1">
      <t>ハイ</t>
    </rPh>
    <rPh sb="7" eb="8">
      <t>ルイ</t>
    </rPh>
    <rPh sb="9" eb="10">
      <t>カミ</t>
    </rPh>
    <rPh sb="13" eb="14">
      <t>キ</t>
    </rPh>
    <rPh sb="16" eb="18">
      <t>センイ</t>
    </rPh>
    <rPh sb="37" eb="38">
      <t>オヨ</t>
    </rPh>
    <rPh sb="39" eb="42">
      <t>トウジキ</t>
    </rPh>
    <rPh sb="48" eb="49">
      <t>ルイ</t>
    </rPh>
    <phoneticPr fontId="3"/>
  </si>
  <si>
    <r>
      <t>１</t>
    </r>
    <r>
      <rPr>
        <sz val="11"/>
        <color indexed="8"/>
        <rFont val="ＭＳ 明朝"/>
        <family val="1"/>
        <charset val="128"/>
      </rPr>
      <t>㎥</t>
    </r>
    <phoneticPr fontId="1"/>
  </si>
  <si>
    <t>（配属人員　5名）</t>
    <phoneticPr fontId="1"/>
  </si>
  <si>
    <t>代表取締役  社長</t>
    <rPh sb="7" eb="9">
      <t>シャチョウ</t>
    </rPh>
    <phoneticPr fontId="1"/>
  </si>
  <si>
    <t xml:space="preserve">   令和01年6月より、新たな基準値・長期環境目標を設定致しました。</t>
    <rPh sb="3" eb="5">
      <t>レイワ</t>
    </rPh>
    <phoneticPr fontId="1"/>
  </si>
  <si>
    <t>（平成29年度）</t>
    <rPh sb="1" eb="3">
      <t>ヘイセイ</t>
    </rPh>
    <rPh sb="5" eb="7">
      <t>ネンド</t>
    </rPh>
    <phoneticPr fontId="1"/>
  </si>
  <si>
    <t>令和01年度</t>
    <rPh sb="0" eb="2">
      <t>レイワ</t>
    </rPh>
    <rPh sb="4" eb="6">
      <t>ネンド</t>
    </rPh>
    <phoneticPr fontId="1"/>
  </si>
  <si>
    <t>令和02年度</t>
    <rPh sb="0" eb="2">
      <t>レイワ</t>
    </rPh>
    <rPh sb="4" eb="6">
      <t>ネンド</t>
    </rPh>
    <phoneticPr fontId="1"/>
  </si>
  <si>
    <t>令和03年度</t>
    <rPh sb="0" eb="2">
      <t>レイワ</t>
    </rPh>
    <rPh sb="4" eb="6">
      <t>ネンド</t>
    </rPh>
    <phoneticPr fontId="1"/>
  </si>
  <si>
    <t>令和04年度</t>
    <rPh sb="0" eb="2">
      <t>レイワ</t>
    </rPh>
    <rPh sb="4" eb="6">
      <t>ネンド</t>
    </rPh>
    <phoneticPr fontId="1"/>
  </si>
  <si>
    <t>令和05年度</t>
    <rPh sb="0" eb="2">
      <t>レイワ</t>
    </rPh>
    <rPh sb="4" eb="6">
      <t>ネンド</t>
    </rPh>
    <phoneticPr fontId="1"/>
  </si>
  <si>
    <t>リサイクル率</t>
    <phoneticPr fontId="1"/>
  </si>
  <si>
    <t>90%以上</t>
    <rPh sb="3" eb="5">
      <t>イジョウ</t>
    </rPh>
    <phoneticPr fontId="1"/>
  </si>
  <si>
    <t>令和01年(19期）</t>
    <rPh sb="0" eb="1">
      <t>レイ</t>
    </rPh>
    <rPh sb="1" eb="2">
      <t>ワ</t>
    </rPh>
    <rPh sb="4" eb="5">
      <t>ネン</t>
    </rPh>
    <rPh sb="5" eb="6">
      <t>ヘイネン</t>
    </rPh>
    <phoneticPr fontId="3"/>
  </si>
  <si>
    <t>破砕</t>
    <rPh sb="0" eb="2">
      <t>ハサイ</t>
    </rPh>
    <phoneticPr fontId="1"/>
  </si>
  <si>
    <t>エコアクション21　環境経営レポート</t>
    <rPh sb="12" eb="14">
      <t>ケイエイ</t>
    </rPh>
    <phoneticPr fontId="1"/>
  </si>
  <si>
    <t>４、　環境目標の設定</t>
    <rPh sb="3" eb="5">
      <t>カンキョウ</t>
    </rPh>
    <rPh sb="5" eb="7">
      <t>モクヒョウ</t>
    </rPh>
    <rPh sb="8" eb="10">
      <t>セッテイ</t>
    </rPh>
    <phoneticPr fontId="1"/>
  </si>
  <si>
    <t>毎月1回土曜日　朝７時30分から</t>
    <rPh sb="0" eb="2">
      <t>マイツキ</t>
    </rPh>
    <rPh sb="3" eb="4">
      <t>カイ</t>
    </rPh>
    <rPh sb="4" eb="7">
      <t>ドヨウビ</t>
    </rPh>
    <rPh sb="8" eb="9">
      <t>アサ</t>
    </rPh>
    <rPh sb="10" eb="11">
      <t>ジ</t>
    </rPh>
    <rPh sb="13" eb="14">
      <t>フン</t>
    </rPh>
    <phoneticPr fontId="1"/>
  </si>
  <si>
    <t>7）</t>
    <phoneticPr fontId="1"/>
  </si>
  <si>
    <t>令和02年(20期）</t>
    <rPh sb="0" eb="1">
      <t>レイ</t>
    </rPh>
    <rPh sb="1" eb="2">
      <t>ワ</t>
    </rPh>
    <rPh sb="4" eb="5">
      <t>ネン</t>
    </rPh>
    <rPh sb="5" eb="6">
      <t>ヘイネン</t>
    </rPh>
    <phoneticPr fontId="3"/>
  </si>
  <si>
    <t>　フルハーネス</t>
    <phoneticPr fontId="1"/>
  </si>
  <si>
    <t>　準中型</t>
    <rPh sb="1" eb="4">
      <t>ジュンチュウガタ</t>
    </rPh>
    <phoneticPr fontId="1"/>
  </si>
  <si>
    <t>　丸のこ等取扱い</t>
    <rPh sb="1" eb="2">
      <t>マル</t>
    </rPh>
    <rPh sb="4" eb="5">
      <t>トウ</t>
    </rPh>
    <rPh sb="5" eb="7">
      <t>トリアツカ</t>
    </rPh>
    <phoneticPr fontId="1"/>
  </si>
  <si>
    <t>フロン排出抑制法</t>
    <rPh sb="3" eb="5">
      <t>ハイシュツ</t>
    </rPh>
    <rPh sb="5" eb="8">
      <t>ヨクセイホウ</t>
    </rPh>
    <phoneticPr fontId="1"/>
  </si>
  <si>
    <t>フロン漏洩点検</t>
    <rPh sb="3" eb="5">
      <t>ロウエイ</t>
    </rPh>
    <rPh sb="5" eb="7">
      <t>テンケン</t>
    </rPh>
    <phoneticPr fontId="1"/>
  </si>
  <si>
    <t>　　簡易点検：3ヶ月に1回以上</t>
    <rPh sb="2" eb="6">
      <t>カンイテンケン</t>
    </rPh>
    <rPh sb="9" eb="10">
      <t>ゲツ</t>
    </rPh>
    <rPh sb="12" eb="13">
      <t>カイ</t>
    </rPh>
    <rPh sb="13" eb="15">
      <t>イジョウ</t>
    </rPh>
    <phoneticPr fontId="1"/>
  </si>
  <si>
    <t>　　点検の記録</t>
    <rPh sb="2" eb="4">
      <t>テンケン</t>
    </rPh>
    <rPh sb="5" eb="7">
      <t>キロク</t>
    </rPh>
    <phoneticPr fontId="1"/>
  </si>
  <si>
    <t>廃棄物の再資源化等を促進する為の措置の実施</t>
    <phoneticPr fontId="1"/>
  </si>
  <si>
    <t>EA21事務局</t>
  </si>
  <si>
    <t>統括管理部　部長　</t>
  </si>
  <si>
    <t>専務取締役　　</t>
    <rPh sb="0" eb="2">
      <t>センム</t>
    </rPh>
    <phoneticPr fontId="1"/>
  </si>
  <si>
    <r>
      <t>CO</t>
    </r>
    <r>
      <rPr>
        <sz val="14"/>
        <color theme="1"/>
        <rFont val="Yu Gothic"/>
        <family val="3"/>
        <charset val="128"/>
      </rPr>
      <t>²</t>
    </r>
    <r>
      <rPr>
        <sz val="14"/>
        <color theme="1"/>
        <rFont val="HGP明朝E"/>
        <family val="1"/>
        <charset val="128"/>
      </rPr>
      <t>排出量</t>
    </r>
    <rPh sb="3" eb="6">
      <t>ハイシュツリョウ</t>
    </rPh>
    <phoneticPr fontId="1"/>
  </si>
  <si>
    <r>
      <t>kg-CO</t>
    </r>
    <r>
      <rPr>
        <sz val="12"/>
        <color theme="1"/>
        <rFont val="Yu Gothic"/>
        <family val="3"/>
        <charset val="128"/>
      </rPr>
      <t>²</t>
    </r>
    <phoneticPr fontId="1"/>
  </si>
  <si>
    <t>エネルギー使用量</t>
    <rPh sb="5" eb="8">
      <t>シヨウリョウ</t>
    </rPh>
    <phoneticPr fontId="1"/>
  </si>
  <si>
    <r>
      <t>（軽油＋ｋガソリン）CO</t>
    </r>
    <r>
      <rPr>
        <sz val="14"/>
        <color theme="1"/>
        <rFont val="Yu Gothic"/>
        <family val="3"/>
        <charset val="128"/>
      </rPr>
      <t>²</t>
    </r>
    <r>
      <rPr>
        <sz val="14"/>
        <color theme="1"/>
        <rFont val="HGP明朝E"/>
        <family val="1"/>
        <charset val="128"/>
      </rPr>
      <t>排出量</t>
    </r>
    <rPh sb="1" eb="3">
      <t>ケイユ</t>
    </rPh>
    <rPh sb="13" eb="16">
      <t>ハイシュツリョウ</t>
    </rPh>
    <phoneticPr fontId="1"/>
  </si>
  <si>
    <t>kg-CO²</t>
    <phoneticPr fontId="1"/>
  </si>
  <si>
    <r>
      <t>軽油使用量 　　　　　　　　　　　　　　　　　　　CO</t>
    </r>
    <r>
      <rPr>
        <sz val="14"/>
        <color theme="1"/>
        <rFont val="Yu Gothic"/>
        <family val="3"/>
        <charset val="128"/>
      </rPr>
      <t>²</t>
    </r>
    <r>
      <rPr>
        <sz val="14"/>
        <color theme="1"/>
        <rFont val="HGP明朝E"/>
        <family val="1"/>
        <charset val="128"/>
      </rPr>
      <t>排出量</t>
    </r>
    <rPh sb="0" eb="2">
      <t>ケイユ</t>
    </rPh>
    <rPh sb="2" eb="5">
      <t>シヨウリョウ</t>
    </rPh>
    <rPh sb="28" eb="31">
      <t>ハイシュツリョウ</t>
    </rPh>
    <phoneticPr fontId="1"/>
  </si>
  <si>
    <r>
      <t>ガソリン使用量　　　　CO</t>
    </r>
    <r>
      <rPr>
        <sz val="14"/>
        <color theme="1"/>
        <rFont val="Yu Gothic"/>
        <family val="3"/>
        <charset val="128"/>
      </rPr>
      <t>²</t>
    </r>
    <r>
      <rPr>
        <sz val="14"/>
        <color theme="1"/>
        <rFont val="HGP明朝E"/>
        <family val="1"/>
        <charset val="128"/>
      </rPr>
      <t>排出量</t>
    </r>
    <rPh sb="4" eb="7">
      <t>シヨウリョウ</t>
    </rPh>
    <rPh sb="14" eb="17">
      <t>ハイシュツリョウ</t>
    </rPh>
    <phoneticPr fontId="1"/>
  </si>
  <si>
    <r>
      <t>kg-CO</t>
    </r>
    <r>
      <rPr>
        <sz val="11"/>
        <color theme="1"/>
        <rFont val="Yu Gothic"/>
        <family val="3"/>
        <charset val="128"/>
      </rPr>
      <t>²</t>
    </r>
    <phoneticPr fontId="1"/>
  </si>
  <si>
    <t>（軽油＋ガソリン）</t>
    <rPh sb="1" eb="3">
      <t>ケイユ</t>
    </rPh>
    <phoneticPr fontId="1"/>
  </si>
  <si>
    <t>二酸化炭素排出量</t>
    <rPh sb="0" eb="5">
      <t>ニサンカタンソ</t>
    </rPh>
    <rPh sb="5" eb="8">
      <t>ハイシュツリョウ</t>
    </rPh>
    <phoneticPr fontId="1"/>
  </si>
  <si>
    <t>二酸化炭素排出量</t>
    <rPh sb="0" eb="8">
      <t>ニサンカタンソハイシュツリョウ</t>
    </rPh>
    <phoneticPr fontId="1"/>
  </si>
  <si>
    <t>令和3年度</t>
    <rPh sb="0" eb="2">
      <t>レイワ</t>
    </rPh>
    <rPh sb="3" eb="5">
      <t>ネンド</t>
    </rPh>
    <phoneticPr fontId="1"/>
  </si>
  <si>
    <t>達成率（％）</t>
    <rPh sb="0" eb="3">
      <t>タッセイリツ</t>
    </rPh>
    <phoneticPr fontId="1"/>
  </si>
  <si>
    <t>削減率（％）</t>
    <rPh sb="0" eb="3">
      <t>サクゲンリツ</t>
    </rPh>
    <phoneticPr fontId="1"/>
  </si>
  <si>
    <t>産業廃棄物の　　　　受託処理</t>
    <rPh sb="0" eb="5">
      <t>サンギョウハイキブツ</t>
    </rPh>
    <rPh sb="10" eb="14">
      <t>ジュタクショリ</t>
    </rPh>
    <phoneticPr fontId="1"/>
  </si>
  <si>
    <t>建設廃棄物の　　　　　リサイクル率向上</t>
    <phoneticPr fontId="1"/>
  </si>
  <si>
    <t>○：達成</t>
    <rPh sb="2" eb="4">
      <t>タッセイ</t>
    </rPh>
    <phoneticPr fontId="1"/>
  </si>
  <si>
    <t>×：未達成</t>
    <rPh sb="2" eb="5">
      <t>ミタッセイ</t>
    </rPh>
    <phoneticPr fontId="1"/>
  </si>
  <si>
    <t>×</t>
    <phoneticPr fontId="1"/>
  </si>
  <si>
    <t>　石綿含有建材調査者（一般建築物）</t>
    <rPh sb="1" eb="7">
      <t>イシワタガンユウケンザイ</t>
    </rPh>
    <rPh sb="7" eb="10">
      <t>チョウサシャ</t>
    </rPh>
    <rPh sb="11" eb="13">
      <t>イッパン</t>
    </rPh>
    <rPh sb="13" eb="16">
      <t>ケンチクブツ</t>
    </rPh>
    <phoneticPr fontId="1"/>
  </si>
  <si>
    <t>令和03年(21期）</t>
    <rPh sb="0" eb="1">
      <t>レイ</t>
    </rPh>
    <rPh sb="1" eb="2">
      <t>ワ</t>
    </rPh>
    <rPh sb="4" eb="5">
      <t>ネン</t>
    </rPh>
    <rPh sb="5" eb="6">
      <t>ヘイネン</t>
    </rPh>
    <phoneticPr fontId="3"/>
  </si>
  <si>
    <t>令和04年 4月 1日　　　令和06年 3月31日</t>
    <rPh sb="0" eb="2">
      <t>レイワ</t>
    </rPh>
    <rPh sb="4" eb="5">
      <t>ネン</t>
    </rPh>
    <rPh sb="5" eb="6">
      <t>ヘイネン</t>
    </rPh>
    <rPh sb="7" eb="8">
      <t>ガツ</t>
    </rPh>
    <rPh sb="10" eb="11">
      <t>ヒ</t>
    </rPh>
    <rPh sb="14" eb="16">
      <t>レイワ</t>
    </rPh>
    <rPh sb="18" eb="19">
      <t>ネン</t>
    </rPh>
    <rPh sb="19" eb="20">
      <t>ヘイネン</t>
    </rPh>
    <rPh sb="21" eb="22">
      <t>ガツ</t>
    </rPh>
    <rPh sb="24" eb="25">
      <t>ヒ</t>
    </rPh>
    <phoneticPr fontId="3"/>
  </si>
  <si>
    <t>令和03年12月12日　　　令和05年12月11日</t>
    <rPh sb="0" eb="2">
      <t>レイワ</t>
    </rPh>
    <rPh sb="4" eb="5">
      <t>ネン</t>
    </rPh>
    <rPh sb="7" eb="8">
      <t>ガツ</t>
    </rPh>
    <rPh sb="10" eb="11">
      <t>ヒ</t>
    </rPh>
    <rPh sb="14" eb="16">
      <t>レイワ</t>
    </rPh>
    <rPh sb="18" eb="19">
      <t>ネン</t>
    </rPh>
    <rPh sb="21" eb="22">
      <t>ガツ</t>
    </rPh>
    <rPh sb="24" eb="25">
      <t>ヒ</t>
    </rPh>
    <phoneticPr fontId="3"/>
  </si>
  <si>
    <t>石綿（非飛散性）</t>
    <rPh sb="0" eb="2">
      <t>イシワタ</t>
    </rPh>
    <rPh sb="3" eb="7">
      <t>ヒヒサンセイ</t>
    </rPh>
    <phoneticPr fontId="3"/>
  </si>
  <si>
    <t>破砕、圧縮</t>
    <rPh sb="0" eb="2">
      <t>ハサイ</t>
    </rPh>
    <rPh sb="3" eb="5">
      <t>アッシュク</t>
    </rPh>
    <phoneticPr fontId="3"/>
  </si>
  <si>
    <t>紙くず（段ボール）</t>
    <rPh sb="0" eb="1">
      <t>カミ</t>
    </rPh>
    <rPh sb="4" eb="5">
      <t>ダン</t>
    </rPh>
    <phoneticPr fontId="3"/>
  </si>
  <si>
    <t>管理型埋立</t>
    <rPh sb="0" eb="2">
      <t>カンリ</t>
    </rPh>
    <phoneticPr fontId="1"/>
  </si>
  <si>
    <t>焼却（熱回収）　　　　委託</t>
    <rPh sb="0" eb="2">
      <t>ショウキャク</t>
    </rPh>
    <rPh sb="3" eb="6">
      <t>ネツカイシュウ</t>
    </rPh>
    <rPh sb="11" eb="13">
      <t>イタク</t>
    </rPh>
    <phoneticPr fontId="3"/>
  </si>
  <si>
    <t>圧縮、切断　　　　　　委託</t>
    <rPh sb="3" eb="5">
      <t>セツダン</t>
    </rPh>
    <rPh sb="11" eb="13">
      <t>イタク</t>
    </rPh>
    <phoneticPr fontId="3"/>
  </si>
  <si>
    <t>木くず</t>
    <rPh sb="0" eb="1">
      <t>キ</t>
    </rPh>
    <phoneticPr fontId="1"/>
  </si>
  <si>
    <t>従業員数（名）</t>
    <rPh sb="0" eb="2">
      <t>ジュウギョウ</t>
    </rPh>
    <rPh sb="2" eb="3">
      <t>イン</t>
    </rPh>
    <rPh sb="3" eb="4">
      <t>カズ</t>
    </rPh>
    <rPh sb="5" eb="6">
      <t>メイ</t>
    </rPh>
    <phoneticPr fontId="3"/>
  </si>
  <si>
    <t>（配属人員　6名）</t>
    <phoneticPr fontId="1"/>
  </si>
  <si>
    <t xml:space="preserve">  リサイクルセンター</t>
    <phoneticPr fontId="1"/>
  </si>
  <si>
    <t>電力の二酸化炭素の排出量の削減</t>
    <rPh sb="0" eb="2">
      <t>デンリョク</t>
    </rPh>
    <rPh sb="3" eb="8">
      <t>ニサンカタンソ</t>
    </rPh>
    <rPh sb="9" eb="11">
      <t>ハイシュツ</t>
    </rPh>
    <rPh sb="11" eb="12">
      <t>リョウ</t>
    </rPh>
    <rPh sb="13" eb="15">
      <t>サクゲン</t>
    </rPh>
    <phoneticPr fontId="1"/>
  </si>
  <si>
    <t>軽油・ガソリンの二酸化炭素の排出量の削減</t>
    <rPh sb="0" eb="2">
      <t>ケイユ</t>
    </rPh>
    <rPh sb="8" eb="13">
      <t>ニサンカタンソ</t>
    </rPh>
    <rPh sb="14" eb="16">
      <t>ハイシュツ</t>
    </rPh>
    <rPh sb="16" eb="17">
      <t>リョウ</t>
    </rPh>
    <rPh sb="18" eb="20">
      <t>サクゲン</t>
    </rPh>
    <phoneticPr fontId="1"/>
  </si>
  <si>
    <t>産業廃棄物の受託処理（再資源化の向上）</t>
    <rPh sb="0" eb="5">
      <t>サンギョウハイキブツ</t>
    </rPh>
    <rPh sb="6" eb="8">
      <t>ジュタク</t>
    </rPh>
    <rPh sb="8" eb="10">
      <t>ショリ</t>
    </rPh>
    <rPh sb="11" eb="14">
      <t>サイシゲン</t>
    </rPh>
    <rPh sb="14" eb="15">
      <t>カ</t>
    </rPh>
    <rPh sb="16" eb="18">
      <t>コウジョウ</t>
    </rPh>
    <phoneticPr fontId="1"/>
  </si>
  <si>
    <t>産業廃棄物の削減（建設副産物の再資源化）</t>
    <rPh sb="0" eb="5">
      <t>サンギョウハイキブツ</t>
    </rPh>
    <rPh sb="6" eb="8">
      <t>サクゲン</t>
    </rPh>
    <rPh sb="9" eb="11">
      <t>ケンセツ</t>
    </rPh>
    <rPh sb="11" eb="14">
      <t>フクサンブツ</t>
    </rPh>
    <rPh sb="15" eb="19">
      <t>サイシゲンカ</t>
    </rPh>
    <phoneticPr fontId="1"/>
  </si>
  <si>
    <t>・破棄物の適正分別。</t>
    <rPh sb="1" eb="4">
      <t>ハキブツ</t>
    </rPh>
    <rPh sb="5" eb="7">
      <t>テキセイ</t>
    </rPh>
    <rPh sb="7" eb="9">
      <t>ブンベツ</t>
    </rPh>
    <phoneticPr fontId="1"/>
  </si>
  <si>
    <t>・廃棄物の適正分別。</t>
    <rPh sb="1" eb="4">
      <t>ハイキブツ</t>
    </rPh>
    <rPh sb="5" eb="7">
      <t>テキセイ</t>
    </rPh>
    <rPh sb="7" eb="9">
      <t>ブンベツ</t>
    </rPh>
    <phoneticPr fontId="1"/>
  </si>
  <si>
    <t>・建設副産物のリサイクル化</t>
    <rPh sb="1" eb="3">
      <t>ケンセツ</t>
    </rPh>
    <rPh sb="3" eb="6">
      <t>フクサンブツ</t>
    </rPh>
    <rPh sb="12" eb="13">
      <t>カ</t>
    </rPh>
    <phoneticPr fontId="1"/>
  </si>
  <si>
    <t>・注意喚起表示（節電ステッカー）</t>
    <rPh sb="1" eb="5">
      <t>チュウイカンキ</t>
    </rPh>
    <rPh sb="5" eb="7">
      <t>ヒョウジ</t>
    </rPh>
    <rPh sb="8" eb="10">
      <t>セツデン</t>
    </rPh>
    <phoneticPr fontId="1"/>
  </si>
  <si>
    <t>・昼休み等不要時消灯徹底。</t>
    <rPh sb="1" eb="3">
      <t>ヒルヤス</t>
    </rPh>
    <rPh sb="4" eb="5">
      <t>トウ</t>
    </rPh>
    <rPh sb="5" eb="7">
      <t>フヨウ</t>
    </rPh>
    <rPh sb="7" eb="8">
      <t>ジ</t>
    </rPh>
    <rPh sb="8" eb="10">
      <t>ショウトウ</t>
    </rPh>
    <rPh sb="10" eb="12">
      <t>テッテイ</t>
    </rPh>
    <phoneticPr fontId="1"/>
  </si>
  <si>
    <t>・屋外照明点灯時間の短縮。</t>
    <rPh sb="1" eb="3">
      <t>オクガイ</t>
    </rPh>
    <rPh sb="3" eb="5">
      <t>ショウメイ</t>
    </rPh>
    <rPh sb="5" eb="7">
      <t>テントウ</t>
    </rPh>
    <rPh sb="7" eb="9">
      <t>ジカン</t>
    </rPh>
    <rPh sb="10" eb="12">
      <t>タンシュク</t>
    </rPh>
    <phoneticPr fontId="1"/>
  </si>
  <si>
    <t>・電気使用を最小限に抑える。（デマント）</t>
    <rPh sb="1" eb="3">
      <t>デンキ</t>
    </rPh>
    <rPh sb="3" eb="5">
      <t>シヨウ</t>
    </rPh>
    <rPh sb="6" eb="9">
      <t>サイショウゲン</t>
    </rPh>
    <rPh sb="10" eb="11">
      <t>オサ</t>
    </rPh>
    <phoneticPr fontId="1"/>
  </si>
  <si>
    <t>・エコドライブ運動徹底。</t>
    <rPh sb="7" eb="9">
      <t>ウンドウ</t>
    </rPh>
    <rPh sb="9" eb="11">
      <t>テッテイ</t>
    </rPh>
    <phoneticPr fontId="1"/>
  </si>
  <si>
    <t>年度</t>
    <rPh sb="0" eb="2">
      <t>ネンド</t>
    </rPh>
    <phoneticPr fontId="1"/>
  </si>
  <si>
    <t>～</t>
    <phoneticPr fontId="1"/>
  </si>
  <si>
    <t>最終処分量</t>
    <rPh sb="4" eb="5">
      <t>リョウ</t>
    </rPh>
    <phoneticPr fontId="1"/>
  </si>
  <si>
    <t>受託した産業廃棄物の処理量</t>
    <rPh sb="0" eb="2">
      <t>ジュタク</t>
    </rPh>
    <rPh sb="4" eb="6">
      <t>サンギョウ</t>
    </rPh>
    <rPh sb="6" eb="9">
      <t>ハイキブツ</t>
    </rPh>
    <rPh sb="10" eb="12">
      <t>ショリ</t>
    </rPh>
    <rPh sb="12" eb="13">
      <t>リョウ</t>
    </rPh>
    <phoneticPr fontId="1"/>
  </si>
  <si>
    <t>産業廃棄物の受託処理量</t>
    <rPh sb="0" eb="2">
      <t>サンギョウ</t>
    </rPh>
    <rPh sb="2" eb="5">
      <t>ハイキブツ</t>
    </rPh>
    <rPh sb="6" eb="8">
      <t>ジュタク</t>
    </rPh>
    <rPh sb="8" eb="10">
      <t>ショリ</t>
    </rPh>
    <rPh sb="10" eb="11">
      <t>リョウ</t>
    </rPh>
    <phoneticPr fontId="1"/>
  </si>
  <si>
    <t>取締役</t>
    <rPh sb="0" eb="3">
      <t>トリシマリヤク</t>
    </rPh>
    <phoneticPr fontId="1"/>
  </si>
  <si>
    <t>―</t>
    <phoneticPr fontId="1"/>
  </si>
  <si>
    <t>1．　環境経営方針</t>
  </si>
  <si>
    <t xml:space="preserve">  基本理念</t>
  </si>
  <si>
    <t xml:space="preserve">     有限会社藤工は廃棄物の収集運搬、中間処理をはじめとする各種サービスの</t>
  </si>
  <si>
    <t xml:space="preserve">    提供等の企業活動において、廃棄物の削減・再利用・再資源化・省エネルギー</t>
  </si>
  <si>
    <t xml:space="preserve">    活動の推進により環境に優しい社会の実現を目指すと共に、環境経営の継続的</t>
  </si>
  <si>
    <t>　　改善を推進します。</t>
  </si>
  <si>
    <t xml:space="preserve">  行動指針</t>
  </si>
  <si>
    <t xml:space="preserve">  受託した廃棄物の分別を行い、削減・再利用・再資源化・省エネルギー</t>
  </si>
  <si>
    <t xml:space="preserve">  活動の向上に努める。</t>
  </si>
  <si>
    <t xml:space="preserve">  二酸化炭素排出量の削減及び節電、水利用の削減に努める。</t>
  </si>
  <si>
    <t xml:space="preserve">  従業員に対する環境教育を計画的に実施し、環境保全に対する意識の向</t>
  </si>
  <si>
    <t xml:space="preserve">  上に努めるとともに、従業員一人一人が良き企業市民として行動する。</t>
  </si>
  <si>
    <t xml:space="preserve">  環境に関する法規及びその他の法を遵守する。</t>
  </si>
  <si>
    <t>　工事現場において周辺からのクレームをゼロとする。</t>
  </si>
  <si>
    <t>　建設副産物のリサイクル率を向上する。</t>
  </si>
  <si>
    <t>地域貢献活動、再資源化向上等の活動により顧客満足度向上を図ります。</t>
  </si>
  <si>
    <t>制定</t>
  </si>
  <si>
    <t xml:space="preserve"> 有限会社　藤 工</t>
  </si>
  <si>
    <t>　　　　</t>
  </si>
  <si>
    <t>　   代表取締役　藤原 正基</t>
  </si>
  <si>
    <r>
      <t>※CO</t>
    </r>
    <r>
      <rPr>
        <sz val="11"/>
        <color theme="1"/>
        <rFont val="Yu Gothic"/>
        <family val="3"/>
        <charset val="128"/>
      </rPr>
      <t>²</t>
    </r>
    <r>
      <rPr>
        <sz val="11"/>
        <color theme="1"/>
        <rFont val="HGP明朝E"/>
        <family val="1"/>
        <charset val="128"/>
      </rPr>
      <t>排出係数：大和ハウス工業㈱令和1年度係数0.544kg-CO</t>
    </r>
    <r>
      <rPr>
        <sz val="11"/>
        <color theme="1"/>
        <rFont val="Yu Gothic"/>
        <family val="3"/>
        <charset val="128"/>
      </rPr>
      <t>²</t>
    </r>
    <r>
      <rPr>
        <sz val="11"/>
        <color theme="1"/>
        <rFont val="HGP明朝E"/>
        <family val="1"/>
        <charset val="128"/>
      </rPr>
      <t>/kmhで算出。</t>
    </r>
    <rPh sb="4" eb="8">
      <t>ハイシュツケイスウ</t>
    </rPh>
    <rPh sb="9" eb="11">
      <t>ダイワ</t>
    </rPh>
    <rPh sb="14" eb="17">
      <t>コウギョウカブ</t>
    </rPh>
    <rPh sb="17" eb="19">
      <t>レイワ</t>
    </rPh>
    <rPh sb="20" eb="22">
      <t>ネンド</t>
    </rPh>
    <rPh sb="22" eb="24">
      <t>ケイスウ</t>
    </rPh>
    <rPh sb="40" eb="42">
      <t>サンシュツ</t>
    </rPh>
    <phoneticPr fontId="1"/>
  </si>
  <si>
    <t>環境経営計画</t>
    <rPh sb="0" eb="2">
      <t>カンキョウ</t>
    </rPh>
    <rPh sb="2" eb="4">
      <t>ケイエイ</t>
    </rPh>
    <rPh sb="4" eb="6">
      <t>ケイカク</t>
    </rPh>
    <phoneticPr fontId="1"/>
  </si>
  <si>
    <t>　実施体制</t>
    <rPh sb="1" eb="4">
      <t>ジッシタイセイ</t>
    </rPh>
    <phoneticPr fontId="1"/>
  </si>
  <si>
    <t>④環境方針を策定、見直しを行う。</t>
  </si>
  <si>
    <t>⑤経営における課題とチャンス整理と明確化。</t>
  </si>
  <si>
    <t>その他</t>
    <rPh sb="2" eb="3">
      <t>タ</t>
    </rPh>
    <phoneticPr fontId="1"/>
  </si>
  <si>
    <t>クレーム</t>
    <phoneticPr fontId="1"/>
  </si>
  <si>
    <t>回</t>
    <rPh sb="0" eb="1">
      <t>カイ</t>
    </rPh>
    <phoneticPr fontId="1"/>
  </si>
  <si>
    <t>12回を下廻らない。</t>
    <rPh sb="2" eb="3">
      <t>カイ</t>
    </rPh>
    <rPh sb="4" eb="5">
      <t>シタ</t>
    </rPh>
    <rPh sb="5" eb="6">
      <t>マワ</t>
    </rPh>
    <phoneticPr fontId="1"/>
  </si>
  <si>
    <t>クレーム</t>
    <phoneticPr fontId="1"/>
  </si>
  <si>
    <t>地域貢献活動</t>
    <rPh sb="0" eb="4">
      <t>チイキコウケン</t>
    </rPh>
    <rPh sb="4" eb="6">
      <t>カツドウ</t>
    </rPh>
    <phoneticPr fontId="1"/>
  </si>
  <si>
    <t>地域貢献活動</t>
    <rPh sb="0" eb="4">
      <t>チイキコウケン</t>
    </rPh>
    <rPh sb="4" eb="6">
      <t>カツドウ</t>
    </rPh>
    <phoneticPr fontId="1"/>
  </si>
  <si>
    <t>回</t>
    <rPh sb="0" eb="1">
      <t>カイ</t>
    </rPh>
    <phoneticPr fontId="1"/>
  </si>
  <si>
    <t>12回を下廻らない</t>
    <rPh sb="2" eb="3">
      <t>カイ</t>
    </rPh>
    <rPh sb="4" eb="5">
      <t>シタ</t>
    </rPh>
    <rPh sb="5" eb="6">
      <t>マワ</t>
    </rPh>
    <phoneticPr fontId="1"/>
  </si>
  <si>
    <t>12回以上</t>
    <rPh sb="2" eb="3">
      <t>カイ</t>
    </rPh>
    <rPh sb="3" eb="5">
      <t>イジョウ</t>
    </rPh>
    <phoneticPr fontId="1"/>
  </si>
  <si>
    <t>クレーム</t>
    <phoneticPr fontId="1"/>
  </si>
  <si>
    <t>地域貢献</t>
    <rPh sb="0" eb="4">
      <t>チイキコウケン</t>
    </rPh>
    <phoneticPr fontId="1"/>
  </si>
  <si>
    <t>評価・次年度取組</t>
    <rPh sb="0" eb="2">
      <t>ヒョウカ</t>
    </rPh>
    <rPh sb="3" eb="6">
      <t>ジネンド</t>
    </rPh>
    <rPh sb="6" eb="8">
      <t>トリクミ</t>
    </rPh>
    <phoneticPr fontId="1"/>
  </si>
  <si>
    <t>・事務所付近のゴミ拾い。</t>
    <rPh sb="1" eb="4">
      <t>ジムショ</t>
    </rPh>
    <rPh sb="4" eb="6">
      <t>フキン</t>
    </rPh>
    <rPh sb="9" eb="10">
      <t>ヒロ</t>
    </rPh>
    <phoneticPr fontId="1"/>
  </si>
  <si>
    <t>・事務所前歩道の除雪作業。</t>
    <rPh sb="1" eb="5">
      <t>ジムショマエ</t>
    </rPh>
    <rPh sb="5" eb="7">
      <t>ホドウ</t>
    </rPh>
    <rPh sb="8" eb="10">
      <t>ジョセツ</t>
    </rPh>
    <rPh sb="10" eb="12">
      <t>サギョウ</t>
    </rPh>
    <phoneticPr fontId="1"/>
  </si>
  <si>
    <t>〇</t>
    <phoneticPr fontId="1"/>
  </si>
  <si>
    <t>・外部からのクレームゼロ。</t>
    <rPh sb="1" eb="3">
      <t>ガイブ</t>
    </rPh>
    <phoneticPr fontId="1"/>
  </si>
  <si>
    <t>　　改訂（第３版）</t>
    <rPh sb="5" eb="6">
      <t>ダイ</t>
    </rPh>
    <rPh sb="7" eb="8">
      <t>ハン</t>
    </rPh>
    <phoneticPr fontId="1"/>
  </si>
  <si>
    <t>2．　事業活動概要</t>
  </si>
  <si>
    <t>1）</t>
  </si>
  <si>
    <t>事業所名及び代表者名</t>
  </si>
  <si>
    <t xml:space="preserve">       有限会社藤工</t>
  </si>
  <si>
    <t xml:space="preserve">         代表取締役社長</t>
  </si>
  <si>
    <t>藤原正基</t>
  </si>
  <si>
    <t>2）</t>
  </si>
  <si>
    <t>所在地</t>
  </si>
  <si>
    <t xml:space="preserve"> 〒020-0403</t>
  </si>
  <si>
    <t>本社・工場</t>
  </si>
  <si>
    <t>　　岩手県盛岡市乙部5地割105番</t>
  </si>
  <si>
    <t>車庫・資材置場</t>
  </si>
  <si>
    <t>　　岩手県盛岡市乙部5地割132－1の内</t>
  </si>
  <si>
    <t>3）</t>
  </si>
  <si>
    <t>TEL　019-656-1133</t>
  </si>
  <si>
    <t xml:space="preserve">    FAX 019-656-1131</t>
  </si>
  <si>
    <t>E-mail : info@fujikou-eco.com</t>
  </si>
  <si>
    <t>URL http://www.fujikou-eco.com</t>
  </si>
  <si>
    <t>4)</t>
  </si>
  <si>
    <t>事業活動の内容</t>
  </si>
  <si>
    <t>産業廃棄物収集運搬処理（岩手県）・産業廃棄物中間処理（破砕）</t>
  </si>
  <si>
    <t>一般廃棄物収集運搬処理（盛岡市、紫波町、矢巾町）</t>
  </si>
  <si>
    <t>建築及び付属する設備の清掃並びに管理、建築・土木一式工事</t>
  </si>
  <si>
    <t>全各号に付帯又は関連する一切の業務</t>
  </si>
  <si>
    <t>5）</t>
  </si>
  <si>
    <t>事業規模</t>
  </si>
  <si>
    <t>設立</t>
  </si>
  <si>
    <t>平成13年10月</t>
  </si>
  <si>
    <t>資本金</t>
  </si>
  <si>
    <t>(万円）</t>
  </si>
  <si>
    <t>産業廃棄物中間処理量</t>
  </si>
  <si>
    <t>（ｔ）</t>
  </si>
  <si>
    <t>従業員数　　人</t>
  </si>
  <si>
    <t>床面積　 ㎡   　</t>
  </si>
  <si>
    <t>（本社・事務所）</t>
  </si>
  <si>
    <t>㎡</t>
  </si>
  <si>
    <t>　</t>
  </si>
  <si>
    <t>リサイクル工場</t>
  </si>
  <si>
    <t>保管庫</t>
  </si>
  <si>
    <t>敷地面積</t>
  </si>
  <si>
    <t>6）</t>
  </si>
  <si>
    <t>対象範囲</t>
  </si>
  <si>
    <t>全サイト、全活動、全組織とする。</t>
  </si>
  <si>
    <t>※CO²排出係数：大和ハウス工業㈱令和1年度係数0.544kg-CO²/kwhで算出。</t>
    <rPh sb="4" eb="6">
      <t>ハイシュツ</t>
    </rPh>
    <rPh sb="6" eb="8">
      <t>ケイスウ</t>
    </rPh>
    <rPh sb="9" eb="11">
      <t>ダイワ</t>
    </rPh>
    <rPh sb="14" eb="16">
      <t>コウギョウ</t>
    </rPh>
    <rPh sb="17" eb="19">
      <t>レイワ</t>
    </rPh>
    <rPh sb="20" eb="22">
      <t>ネンド</t>
    </rPh>
    <rPh sb="22" eb="24">
      <t>ケイスウ</t>
    </rPh>
    <rPh sb="40" eb="42">
      <t>サンシュツ</t>
    </rPh>
    <phoneticPr fontId="1"/>
  </si>
  <si>
    <t>結果</t>
    <rPh sb="0" eb="2">
      <t>ケッカ</t>
    </rPh>
    <phoneticPr fontId="1"/>
  </si>
  <si>
    <t>〇</t>
    <phoneticPr fontId="1"/>
  </si>
  <si>
    <t>　　木くず、紙くず、廃プラスチック類他</t>
    <rPh sb="2" eb="3">
      <t>キ</t>
    </rPh>
    <rPh sb="6" eb="7">
      <t>カミ</t>
    </rPh>
    <rPh sb="10" eb="11">
      <t>ハイ</t>
    </rPh>
    <rPh sb="17" eb="18">
      <t>ルイ</t>
    </rPh>
    <rPh sb="18" eb="19">
      <t>ホカ</t>
    </rPh>
    <phoneticPr fontId="1"/>
  </si>
  <si>
    <t>　　環境関連法規遵守チェック表でチェックした結果、法律違反はありませんでした。また、</t>
    <phoneticPr fontId="1"/>
  </si>
  <si>
    <t>　　ありませんでした。</t>
    <phoneticPr fontId="1"/>
  </si>
  <si>
    <t>13～15</t>
    <phoneticPr fontId="1"/>
  </si>
  <si>
    <t>9．　環境保全・安全に関する資格一覧表</t>
    <rPh sb="3" eb="5">
      <t>カンキョウ</t>
    </rPh>
    <rPh sb="5" eb="7">
      <t>ホゼン</t>
    </rPh>
    <rPh sb="8" eb="10">
      <t>アンゼン</t>
    </rPh>
    <rPh sb="11" eb="12">
      <t>カン</t>
    </rPh>
    <rPh sb="14" eb="16">
      <t>シカク</t>
    </rPh>
    <rPh sb="16" eb="18">
      <t>イチラン</t>
    </rPh>
    <rPh sb="18" eb="19">
      <t>ヒョウ</t>
    </rPh>
    <phoneticPr fontId="1"/>
  </si>
  <si>
    <t>10. 代表者による全体評価と見直し結果</t>
    <rPh sb="4" eb="7">
      <t>ダイヒョウシャ</t>
    </rPh>
    <rPh sb="10" eb="12">
      <t>ゼンタイ</t>
    </rPh>
    <rPh sb="12" eb="14">
      <t>ヒョウカ</t>
    </rPh>
    <rPh sb="15" eb="17">
      <t>ミナオ</t>
    </rPh>
    <rPh sb="18" eb="20">
      <t>ケッカ</t>
    </rPh>
    <phoneticPr fontId="1"/>
  </si>
  <si>
    <t>2022年 6月 1日　～　2023年 5月 31日</t>
    <phoneticPr fontId="1"/>
  </si>
  <si>
    <t>令和05年5月現在</t>
    <phoneticPr fontId="1"/>
  </si>
  <si>
    <t>令和02年度</t>
    <phoneticPr fontId="1"/>
  </si>
  <si>
    <t>令和03年度</t>
    <phoneticPr fontId="1"/>
  </si>
  <si>
    <t>令和04年度</t>
    <phoneticPr fontId="1"/>
  </si>
  <si>
    <t>（令和03年5月期）</t>
    <phoneticPr fontId="1"/>
  </si>
  <si>
    <t>（令和04年5月期）</t>
    <phoneticPr fontId="1"/>
  </si>
  <si>
    <t>（令和05年5月期）</t>
    <phoneticPr fontId="1"/>
  </si>
  <si>
    <t>※  一般廃棄物収集運搬処理業は令和05年度5月期において、実績はありません。</t>
    <phoneticPr fontId="1"/>
  </si>
  <si>
    <t>令和04年度（2022年度）の取組結果を標記しました。</t>
    <rPh sb="0" eb="2">
      <t>レイワ</t>
    </rPh>
    <rPh sb="4" eb="6">
      <t>ネンド</t>
    </rPh>
    <rPh sb="11" eb="13">
      <t>ネンド</t>
    </rPh>
    <rPh sb="15" eb="17">
      <t>トリク</t>
    </rPh>
    <rPh sb="17" eb="19">
      <t>ケッカ</t>
    </rPh>
    <rPh sb="20" eb="22">
      <t>ヒョウキ</t>
    </rPh>
    <phoneticPr fontId="1"/>
  </si>
  <si>
    <t>期間令和04年6月1日～令和05年5月31日</t>
    <rPh sb="0" eb="2">
      <t>キカン</t>
    </rPh>
    <rPh sb="2" eb="4">
      <t>レイワ</t>
    </rPh>
    <rPh sb="6" eb="7">
      <t>ネン</t>
    </rPh>
    <rPh sb="8" eb="9">
      <t>ガツ</t>
    </rPh>
    <rPh sb="10" eb="11">
      <t>ヒ</t>
    </rPh>
    <rPh sb="12" eb="14">
      <t>レイワ</t>
    </rPh>
    <rPh sb="16" eb="17">
      <t>ネン</t>
    </rPh>
    <rPh sb="17" eb="18">
      <t>ヘイネン</t>
    </rPh>
    <rPh sb="18" eb="19">
      <t>ガツ</t>
    </rPh>
    <rPh sb="21" eb="22">
      <t>ヒ</t>
    </rPh>
    <phoneticPr fontId="1"/>
  </si>
  <si>
    <t>令和4年度</t>
    <rPh sb="0" eb="2">
      <t>レイワ</t>
    </rPh>
    <rPh sb="3" eb="5">
      <t>ネンド</t>
    </rPh>
    <phoneticPr fontId="1"/>
  </si>
  <si>
    <t>　　令和04年6月1日から令和05年5月31日までの活動期間中、訴訟、環境に関する苦情等は</t>
    <rPh sb="2" eb="4">
      <t>レイワ</t>
    </rPh>
    <rPh sb="13" eb="15">
      <t>レイワ</t>
    </rPh>
    <phoneticPr fontId="1"/>
  </si>
  <si>
    <t>令和04年(22期）</t>
    <rPh sb="0" eb="1">
      <t>レイ</t>
    </rPh>
    <rPh sb="1" eb="2">
      <t>ワ</t>
    </rPh>
    <rPh sb="4" eb="5">
      <t>ネン</t>
    </rPh>
    <rPh sb="5" eb="6">
      <t>ヘイネン</t>
    </rPh>
    <phoneticPr fontId="3"/>
  </si>
  <si>
    <t>令和05年 2月17日　　　令和10年 2月16日</t>
    <rPh sb="0" eb="2">
      <t>レイワ</t>
    </rPh>
    <rPh sb="4" eb="5">
      <t>ネン</t>
    </rPh>
    <rPh sb="7" eb="8">
      <t>ガツ</t>
    </rPh>
    <rPh sb="10" eb="11">
      <t>ヒ</t>
    </rPh>
    <rPh sb="14" eb="16">
      <t>レイワ</t>
    </rPh>
    <rPh sb="18" eb="19">
      <t>ネン</t>
    </rPh>
    <rPh sb="21" eb="22">
      <t>ガツ</t>
    </rPh>
    <rPh sb="24" eb="25">
      <t>ヒ</t>
    </rPh>
    <phoneticPr fontId="3"/>
  </si>
  <si>
    <t>令和05年 6月11日　　　令和10年 3月12日</t>
    <rPh sb="0" eb="2">
      <t>レイワ</t>
    </rPh>
    <rPh sb="4" eb="5">
      <t>ネン</t>
    </rPh>
    <rPh sb="7" eb="8">
      <t>ガツ</t>
    </rPh>
    <rPh sb="10" eb="11">
      <t>ヒ</t>
    </rPh>
    <rPh sb="14" eb="16">
      <t>レイワ</t>
    </rPh>
    <rPh sb="18" eb="19">
      <t>ネン</t>
    </rPh>
    <rPh sb="21" eb="22">
      <t>ガツ</t>
    </rPh>
    <rPh sb="24" eb="25">
      <t>ヒ</t>
    </rPh>
    <phoneticPr fontId="3"/>
  </si>
  <si>
    <t>令和04年12月 1日　　　      令和05年11月30日</t>
    <rPh sb="0" eb="2">
      <t>レイワ</t>
    </rPh>
    <rPh sb="4" eb="5">
      <t>ネン</t>
    </rPh>
    <rPh sb="7" eb="8">
      <t>ガツ</t>
    </rPh>
    <rPh sb="10" eb="11">
      <t>ヒ</t>
    </rPh>
    <rPh sb="20" eb="22">
      <t>レイワ</t>
    </rPh>
    <rPh sb="24" eb="25">
      <t>ネン</t>
    </rPh>
    <rPh sb="27" eb="28">
      <t>ガツ</t>
    </rPh>
    <rPh sb="30" eb="31">
      <t>ヒ</t>
    </rPh>
    <phoneticPr fontId="3"/>
  </si>
  <si>
    <t>令和05年 3月28日　　　令和10年 3月27日</t>
    <rPh sb="0" eb="2">
      <t>レイワ</t>
    </rPh>
    <rPh sb="4" eb="5">
      <t>ネン</t>
    </rPh>
    <rPh sb="7" eb="8">
      <t>ガツ</t>
    </rPh>
    <rPh sb="10" eb="11">
      <t>ヒ</t>
    </rPh>
    <rPh sb="14" eb="16">
      <t>レイワ</t>
    </rPh>
    <rPh sb="18" eb="19">
      <t>ネン</t>
    </rPh>
    <rPh sb="21" eb="22">
      <t>ガツ</t>
    </rPh>
    <rPh sb="24" eb="25">
      <t>ヒ</t>
    </rPh>
    <phoneticPr fontId="3"/>
  </si>
  <si>
    <t>令和05年 4月 1日　　　令和06年 3月31日</t>
    <rPh sb="0" eb="2">
      <t>レイワ</t>
    </rPh>
    <rPh sb="4" eb="5">
      <t>ネン</t>
    </rPh>
    <rPh sb="7" eb="8">
      <t>ガツ</t>
    </rPh>
    <rPh sb="10" eb="11">
      <t>ヒ</t>
    </rPh>
    <rPh sb="14" eb="16">
      <t>レイワ</t>
    </rPh>
    <rPh sb="18" eb="19">
      <t>ネン</t>
    </rPh>
    <rPh sb="21" eb="22">
      <t>ガツ</t>
    </rPh>
    <rPh sb="24" eb="25">
      <t>ヒ</t>
    </rPh>
    <phoneticPr fontId="3"/>
  </si>
  <si>
    <t>　　　　　　　　　　　　　　　　　　　　　　　　　　令和04年度（令和04年6月～令和05年5月）</t>
    <rPh sb="26" eb="28">
      <t>レイワ</t>
    </rPh>
    <rPh sb="30" eb="32">
      <t>ネンド</t>
    </rPh>
    <rPh sb="31" eb="32">
      <t>ド</t>
    </rPh>
    <rPh sb="33" eb="35">
      <t>レイワ</t>
    </rPh>
    <rPh sb="37" eb="38">
      <t>ネン</t>
    </rPh>
    <rPh sb="39" eb="40">
      <t>ツキ</t>
    </rPh>
    <rPh sb="41" eb="43">
      <t>レイワ</t>
    </rPh>
    <rPh sb="45" eb="46">
      <t>ネン</t>
    </rPh>
    <rPh sb="46" eb="47">
      <t>ヘイネン</t>
    </rPh>
    <rPh sb="47" eb="48">
      <t>ガツ</t>
    </rPh>
    <phoneticPr fontId="3"/>
  </si>
  <si>
    <t>燃料用RPF製品化</t>
    <rPh sb="0" eb="2">
      <t>ネンリョウ</t>
    </rPh>
    <rPh sb="2" eb="3">
      <t>ヨウ</t>
    </rPh>
    <rPh sb="6" eb="9">
      <t>セイヒンカ</t>
    </rPh>
    <phoneticPr fontId="3"/>
  </si>
  <si>
    <t>有価販売</t>
    <rPh sb="0" eb="4">
      <t>ユウカハンバイ</t>
    </rPh>
    <phoneticPr fontId="1"/>
  </si>
  <si>
    <t>（配属人員　2名）</t>
    <phoneticPr fontId="1"/>
  </si>
  <si>
    <t>環境活動の取組がされている。電気使用量も削減され目標値も達成出来ている。次年度も継続し取組する。</t>
    <rPh sb="0" eb="2">
      <t>カンキョウ</t>
    </rPh>
    <rPh sb="2" eb="4">
      <t>カツドウ</t>
    </rPh>
    <rPh sb="5" eb="7">
      <t>トリクミ</t>
    </rPh>
    <rPh sb="14" eb="19">
      <t>デンキシヨウリョウ</t>
    </rPh>
    <rPh sb="20" eb="22">
      <t>サクゲン</t>
    </rPh>
    <rPh sb="24" eb="27">
      <t>モクヒョウチ</t>
    </rPh>
    <rPh sb="28" eb="30">
      <t>タッセイ</t>
    </rPh>
    <rPh sb="30" eb="32">
      <t>デキ</t>
    </rPh>
    <rPh sb="36" eb="39">
      <t>ジネンド</t>
    </rPh>
    <rPh sb="40" eb="42">
      <t>ケイゾク</t>
    </rPh>
    <rPh sb="43" eb="45">
      <t>トリクミ</t>
    </rPh>
    <phoneticPr fontId="1"/>
  </si>
  <si>
    <t>収集運搬量の増加により昨年度より軽油の使用量が増えた。次年度も使用量が増加しない様効率的な収集を行う。</t>
    <rPh sb="0" eb="2">
      <t>シュウシュウ</t>
    </rPh>
    <rPh sb="2" eb="4">
      <t>ウンパン</t>
    </rPh>
    <rPh sb="4" eb="5">
      <t>リョウ</t>
    </rPh>
    <rPh sb="6" eb="8">
      <t>ゾウカ</t>
    </rPh>
    <rPh sb="11" eb="14">
      <t>サクネンド</t>
    </rPh>
    <rPh sb="16" eb="18">
      <t>ケイユ</t>
    </rPh>
    <rPh sb="19" eb="22">
      <t>シヨウリョウ</t>
    </rPh>
    <rPh sb="23" eb="24">
      <t>フ</t>
    </rPh>
    <rPh sb="27" eb="30">
      <t>ジネンド</t>
    </rPh>
    <rPh sb="31" eb="34">
      <t>シヨウリョウ</t>
    </rPh>
    <rPh sb="35" eb="37">
      <t>ゾウカ</t>
    </rPh>
    <rPh sb="40" eb="41">
      <t>ヨウ</t>
    </rPh>
    <rPh sb="41" eb="44">
      <t>コウリツテキ</t>
    </rPh>
    <rPh sb="45" eb="47">
      <t>シュウシュウ</t>
    </rPh>
    <rPh sb="48" eb="49">
      <t>オコナ</t>
    </rPh>
    <phoneticPr fontId="1"/>
  </si>
  <si>
    <t>環境活動の取組は出来ている。中間処理量、再資源化等量達成出来ました。次年度はリサイクル率も達成出来る様、継続し分別を行う。</t>
    <rPh sb="0" eb="4">
      <t>カンキョウカツドウ</t>
    </rPh>
    <rPh sb="5" eb="7">
      <t>トリクミ</t>
    </rPh>
    <rPh sb="8" eb="10">
      <t>デキ</t>
    </rPh>
    <rPh sb="14" eb="18">
      <t>チュウカンショリ</t>
    </rPh>
    <rPh sb="18" eb="19">
      <t>リョウ</t>
    </rPh>
    <rPh sb="20" eb="24">
      <t>サイシゲンカ</t>
    </rPh>
    <rPh sb="24" eb="25">
      <t>トウ</t>
    </rPh>
    <rPh sb="25" eb="26">
      <t>リョウ</t>
    </rPh>
    <rPh sb="26" eb="28">
      <t>タッセイ</t>
    </rPh>
    <rPh sb="28" eb="30">
      <t>デキ</t>
    </rPh>
    <rPh sb="34" eb="37">
      <t>ジネンド</t>
    </rPh>
    <rPh sb="43" eb="44">
      <t>リツ</t>
    </rPh>
    <rPh sb="45" eb="47">
      <t>タッセイ</t>
    </rPh>
    <rPh sb="47" eb="49">
      <t>デキ</t>
    </rPh>
    <rPh sb="50" eb="51">
      <t>ヨウ</t>
    </rPh>
    <rPh sb="52" eb="54">
      <t>ケイゾク</t>
    </rPh>
    <rPh sb="55" eb="57">
      <t>ブンベツ</t>
    </rPh>
    <rPh sb="58" eb="59">
      <t>オコナ</t>
    </rPh>
    <phoneticPr fontId="1"/>
  </si>
  <si>
    <t>再資源化率目標達成出来ている。次年度も再資源化を心掛ける。</t>
    <rPh sb="0" eb="4">
      <t>サイシゲンカ</t>
    </rPh>
    <rPh sb="4" eb="5">
      <t>リツ</t>
    </rPh>
    <rPh sb="5" eb="7">
      <t>モクヒョウ</t>
    </rPh>
    <rPh sb="7" eb="9">
      <t>タッセイ</t>
    </rPh>
    <rPh sb="9" eb="11">
      <t>デキ</t>
    </rPh>
    <rPh sb="15" eb="18">
      <t>ジネンド</t>
    </rPh>
    <rPh sb="19" eb="23">
      <t>サイシゲンカ</t>
    </rPh>
    <rPh sb="24" eb="26">
      <t>ココロガ</t>
    </rPh>
    <phoneticPr fontId="1"/>
  </si>
  <si>
    <t>達成出来ている。次年度も引き続き節水する。</t>
    <rPh sb="0" eb="4">
      <t>タッセイデキ</t>
    </rPh>
    <rPh sb="8" eb="11">
      <t>ジネンド</t>
    </rPh>
    <rPh sb="12" eb="13">
      <t>ヒ</t>
    </rPh>
    <rPh sb="14" eb="15">
      <t>ツヅ</t>
    </rPh>
    <rPh sb="16" eb="18">
      <t>セッスイ</t>
    </rPh>
    <phoneticPr fontId="1"/>
  </si>
  <si>
    <t>クレームありませんでした。次年度も継続する様、心掛ける。</t>
    <rPh sb="13" eb="16">
      <t>ジネンド</t>
    </rPh>
    <rPh sb="17" eb="19">
      <t>ケイゾク</t>
    </rPh>
    <rPh sb="21" eb="22">
      <t>ヨウ</t>
    </rPh>
    <rPh sb="23" eb="25">
      <t>ココロガ</t>
    </rPh>
    <phoneticPr fontId="1"/>
  </si>
  <si>
    <t>達成出来ている。次年度も継続し取組む。</t>
    <rPh sb="0" eb="4">
      <t>タッセイデキ</t>
    </rPh>
    <rPh sb="8" eb="11">
      <t>ジネンド</t>
    </rPh>
    <rPh sb="12" eb="14">
      <t>ケイゾク</t>
    </rPh>
    <rPh sb="15" eb="17">
      <t>トリク</t>
    </rPh>
    <phoneticPr fontId="1"/>
  </si>
  <si>
    <t>圧縮</t>
    <rPh sb="0" eb="2">
      <t>アッシュク</t>
    </rPh>
    <phoneticPr fontId="1"/>
  </si>
  <si>
    <t>ガラス・陶磁器くず</t>
    <rPh sb="4" eb="7">
      <t>トウジキ</t>
    </rPh>
    <phoneticPr fontId="1"/>
  </si>
  <si>
    <t>廃プラスチック類、紙くず</t>
    <rPh sb="9" eb="10">
      <t>カミ</t>
    </rPh>
    <phoneticPr fontId="1"/>
  </si>
  <si>
    <t>燃料用RPF売却</t>
    <rPh sb="0" eb="2">
      <t>ネンリョウ</t>
    </rPh>
    <rPh sb="2" eb="3">
      <t>ヨウ</t>
    </rPh>
    <rPh sb="6" eb="8">
      <t>バイキャク</t>
    </rPh>
    <phoneticPr fontId="3"/>
  </si>
  <si>
    <t>燃料用チップ売却</t>
    <rPh sb="6" eb="8">
      <t>バイキャク</t>
    </rPh>
    <phoneticPr fontId="3"/>
  </si>
  <si>
    <t>破砕　　　　　　　　　委託</t>
    <rPh sb="11" eb="13">
      <t>イタク</t>
    </rPh>
    <phoneticPr fontId="1"/>
  </si>
  <si>
    <t>売却</t>
    <rPh sb="0" eb="2">
      <t>バイキャク</t>
    </rPh>
    <phoneticPr fontId="1"/>
  </si>
  <si>
    <t>破砕、チップ化</t>
    <rPh sb="0" eb="2">
      <t>ハサイ</t>
    </rPh>
    <rPh sb="6" eb="7">
      <t>カ</t>
    </rPh>
    <phoneticPr fontId="3"/>
  </si>
  <si>
    <t>廃プラスチック類</t>
    <rPh sb="0" eb="1">
      <t>ハイ</t>
    </rPh>
    <rPh sb="7" eb="8">
      <t>ルイ</t>
    </rPh>
    <phoneticPr fontId="1"/>
  </si>
  <si>
    <t>安定型埋立</t>
    <rPh sb="0" eb="5">
      <t>アンテイガタウメタテ</t>
    </rPh>
    <phoneticPr fontId="1"/>
  </si>
  <si>
    <t>方針に沿った活動が継続されており、ほぼ達成しているが意識向上のため環境教育を徹底していく必要がある。</t>
    <rPh sb="0" eb="2">
      <t>ホウシン</t>
    </rPh>
    <rPh sb="3" eb="4">
      <t>ソ</t>
    </rPh>
    <rPh sb="6" eb="8">
      <t>カツドウ</t>
    </rPh>
    <rPh sb="9" eb="11">
      <t>ケイゾク</t>
    </rPh>
    <rPh sb="19" eb="21">
      <t>タッセイ</t>
    </rPh>
    <rPh sb="26" eb="30">
      <t>イシキコウジョウ</t>
    </rPh>
    <rPh sb="33" eb="37">
      <t>カンキョウキョウイク</t>
    </rPh>
    <rPh sb="38" eb="40">
      <t>テッテイ</t>
    </rPh>
    <rPh sb="44" eb="46">
      <t>ヒツヨウ</t>
    </rPh>
    <phoneticPr fontId="1"/>
  </si>
  <si>
    <t>知識、技術等の教育を徹底し未達成項目に対してP、D、C、Aを繰り返し実施し目標達成を目指すこと。</t>
    <rPh sb="0" eb="2">
      <t>チシキ</t>
    </rPh>
    <rPh sb="3" eb="5">
      <t>ギジュツ</t>
    </rPh>
    <rPh sb="5" eb="6">
      <t>トウ</t>
    </rPh>
    <rPh sb="7" eb="9">
      <t>キョウイク</t>
    </rPh>
    <rPh sb="10" eb="12">
      <t>テッテイ</t>
    </rPh>
    <rPh sb="13" eb="16">
      <t>ミタッセイ</t>
    </rPh>
    <rPh sb="16" eb="18">
      <t>コウモク</t>
    </rPh>
    <rPh sb="19" eb="20">
      <t>タイ</t>
    </rPh>
    <rPh sb="30" eb="31">
      <t>ク</t>
    </rPh>
    <rPh sb="32" eb="33">
      <t>カエ</t>
    </rPh>
    <rPh sb="34" eb="36">
      <t>ジッシ</t>
    </rPh>
    <rPh sb="37" eb="39">
      <t>モクヒョウ</t>
    </rPh>
    <rPh sb="39" eb="41">
      <t>タッセイ</t>
    </rPh>
    <rPh sb="42" eb="44">
      <t>メザ</t>
    </rPh>
    <phoneticPr fontId="1"/>
  </si>
  <si>
    <t>順調に推移しているが一部見直しが必要である。</t>
    <rPh sb="0" eb="2">
      <t>ジュンチョウ</t>
    </rPh>
    <rPh sb="3" eb="5">
      <t>スイイ</t>
    </rPh>
    <rPh sb="10" eb="12">
      <t>イチブ</t>
    </rPh>
    <rPh sb="12" eb="14">
      <t>ミナオ</t>
    </rPh>
    <rPh sb="16" eb="18">
      <t>ヒツヨウ</t>
    </rPh>
    <phoneticPr fontId="1"/>
  </si>
  <si>
    <t>燃料使用量に対し問題点を改善し、減量に努めること。</t>
    <rPh sb="0" eb="2">
      <t>ネンリョウ</t>
    </rPh>
    <rPh sb="2" eb="5">
      <t>シヨウリョウ</t>
    </rPh>
    <rPh sb="6" eb="7">
      <t>タイ</t>
    </rPh>
    <rPh sb="8" eb="11">
      <t>モンダイテン</t>
    </rPh>
    <rPh sb="12" eb="14">
      <t>カイゼン</t>
    </rPh>
    <rPh sb="16" eb="18">
      <t>ゲンリョウ</t>
    </rPh>
    <rPh sb="19" eb="20">
      <t>ツト</t>
    </rPh>
    <phoneticPr fontId="1"/>
  </si>
  <si>
    <t>一部出来ていない項目があるが継続されている。</t>
    <rPh sb="0" eb="2">
      <t>イチブ</t>
    </rPh>
    <rPh sb="2" eb="4">
      <t>デキ</t>
    </rPh>
    <rPh sb="8" eb="10">
      <t>コウモク</t>
    </rPh>
    <rPh sb="14" eb="16">
      <t>ケイゾク</t>
    </rPh>
    <phoneticPr fontId="1"/>
  </si>
  <si>
    <t>会社の実績により、変動があるが改善しながら活動していく事。</t>
    <rPh sb="0" eb="2">
      <t>カイシャ</t>
    </rPh>
    <rPh sb="3" eb="5">
      <t>ジッセキ</t>
    </rPh>
    <rPh sb="9" eb="11">
      <t>ヘンドウ</t>
    </rPh>
    <rPh sb="15" eb="17">
      <t>カイゼン</t>
    </rPh>
    <rPh sb="21" eb="23">
      <t>カツドウ</t>
    </rPh>
    <rPh sb="27" eb="28">
      <t>コト</t>
    </rPh>
    <phoneticPr fontId="1"/>
  </si>
  <si>
    <t>問題なく機能している。</t>
    <rPh sb="0" eb="1">
      <t>モンダイ</t>
    </rPh>
    <rPh sb="3" eb="5">
      <t>キノウ</t>
    </rPh>
    <phoneticPr fontId="1"/>
  </si>
  <si>
    <t>変更なし。継続。</t>
    <rPh sb="0" eb="1">
      <t>ヘンコウ</t>
    </rPh>
    <rPh sb="4" eb="6">
      <t>ケイゾク</t>
    </rPh>
    <phoneticPr fontId="1"/>
  </si>
  <si>
    <t>産業廃棄物の中間処理量、再資源化等量の増加している中リサイクル率が約９０％まで来ているが、花巻新工場が２０２３年１２月頃稼働予定です。分別の徹底によるリサイクル率１００％の目標を持ちエネルギー使用量等並びに作業効率を計画、実行、検討し、乙部工場、花巻工場の目標を達成していきましょう。</t>
    <rPh sb="0" eb="5">
      <t>サンギョウハイキブツ</t>
    </rPh>
    <rPh sb="6" eb="10">
      <t>チュウカンショリ</t>
    </rPh>
    <rPh sb="10" eb="11">
      <t>リョウ</t>
    </rPh>
    <rPh sb="12" eb="16">
      <t>サイシゲンカ</t>
    </rPh>
    <rPh sb="16" eb="17">
      <t>トウ</t>
    </rPh>
    <rPh sb="17" eb="18">
      <t>リョウ</t>
    </rPh>
    <rPh sb="19" eb="21">
      <t>ゾウカ</t>
    </rPh>
    <rPh sb="25" eb="26">
      <t>ナカ</t>
    </rPh>
    <rPh sb="31" eb="32">
      <t>リツ</t>
    </rPh>
    <rPh sb="33" eb="34">
      <t>ヤク</t>
    </rPh>
    <rPh sb="39" eb="40">
      <t>キ</t>
    </rPh>
    <rPh sb="45" eb="47">
      <t>ハナマキ</t>
    </rPh>
    <rPh sb="47" eb="48">
      <t>シン</t>
    </rPh>
    <rPh sb="48" eb="50">
      <t>コウジョウ</t>
    </rPh>
    <rPh sb="55" eb="56">
      <t>ネン</t>
    </rPh>
    <rPh sb="58" eb="59">
      <t>ガツ</t>
    </rPh>
    <rPh sb="59" eb="60">
      <t>コロ</t>
    </rPh>
    <rPh sb="60" eb="62">
      <t>カドウ</t>
    </rPh>
    <rPh sb="62" eb="64">
      <t>ヨテイ</t>
    </rPh>
    <rPh sb="67" eb="69">
      <t>ブンベツ</t>
    </rPh>
    <rPh sb="70" eb="72">
      <t>テッテイ</t>
    </rPh>
    <rPh sb="80" eb="81">
      <t>リツ</t>
    </rPh>
    <rPh sb="86" eb="88">
      <t>モクヒョウ</t>
    </rPh>
    <rPh sb="89" eb="90">
      <t>モ</t>
    </rPh>
    <rPh sb="96" eb="99">
      <t>シヨウリョウ</t>
    </rPh>
    <rPh sb="99" eb="100">
      <t>トウ</t>
    </rPh>
    <rPh sb="100" eb="101">
      <t>ナラ</t>
    </rPh>
    <rPh sb="103" eb="105">
      <t>サギョウ</t>
    </rPh>
    <rPh sb="105" eb="107">
      <t>コウリツ</t>
    </rPh>
    <rPh sb="108" eb="110">
      <t>ケイカク</t>
    </rPh>
    <rPh sb="111" eb="113">
      <t>ジッコウ</t>
    </rPh>
    <rPh sb="114" eb="116">
      <t>ケントウ</t>
    </rPh>
    <rPh sb="118" eb="120">
      <t>オトベ</t>
    </rPh>
    <rPh sb="120" eb="122">
      <t>コウジョウ</t>
    </rPh>
    <rPh sb="123" eb="125">
      <t>ハナマキ</t>
    </rPh>
    <rPh sb="125" eb="127">
      <t>コウジョウ</t>
    </rPh>
    <rPh sb="128" eb="130">
      <t>モクヒョウ</t>
    </rPh>
    <rPh sb="131" eb="133">
      <t>タッセイ</t>
    </rPh>
    <phoneticPr fontId="1"/>
  </si>
  <si>
    <t>環境経営方針</t>
    <rPh sb="2" eb="4">
      <t>ケイエイ</t>
    </rPh>
    <phoneticPr fontId="1"/>
  </si>
  <si>
    <t>環境経営目標</t>
    <rPh sb="2" eb="4">
      <t>ケイエイ</t>
    </rPh>
    <phoneticPr fontId="1"/>
  </si>
  <si>
    <t>　受託廃棄物のリサイクル率を向上する。</t>
    <rPh sb="14" eb="16">
      <t>コウジョウ</t>
    </rPh>
    <phoneticPr fontId="1"/>
  </si>
  <si>
    <t>担当者連絡先</t>
    <phoneticPr fontId="1"/>
  </si>
  <si>
    <t>（配属人員22名）</t>
    <phoneticPr fontId="1"/>
  </si>
  <si>
    <t>（配属人員　7名）</t>
    <phoneticPr fontId="1"/>
  </si>
  <si>
    <t>現場責任者がEA21推進者。</t>
    <rPh sb="0" eb="2">
      <t>ゲンバ</t>
    </rPh>
    <rPh sb="2" eb="5">
      <t>セキニンシャ</t>
    </rPh>
    <rPh sb="10" eb="13">
      <t>スイシンシャ</t>
    </rPh>
    <phoneticPr fontId="1"/>
  </si>
  <si>
    <t>①効果的実施体制の構築。</t>
    <rPh sb="1" eb="4">
      <t>コウカテキ</t>
    </rPh>
    <rPh sb="4" eb="6">
      <t>ジッシ</t>
    </rPh>
    <rPh sb="6" eb="8">
      <t>タイセイ</t>
    </rPh>
    <rPh sb="9" eb="11">
      <t>コウチク</t>
    </rPh>
    <phoneticPr fontId="1"/>
  </si>
  <si>
    <t>2023 年　 9月 30日　作成</t>
    <rPh sb="5" eb="6">
      <t>ネン</t>
    </rPh>
    <rPh sb="6" eb="7">
      <t>ヘイネン</t>
    </rPh>
    <rPh sb="9" eb="10">
      <t>ガツ</t>
    </rPh>
    <rPh sb="13" eb="14">
      <t>ヒ</t>
    </rPh>
    <rPh sb="15" eb="17">
      <t>サクセイ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</si>
</sst>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0_);[Red]\(#,##0\)"/>
    <numFmt numFmtId="177" formatCode="#,##0.0_);[Red]\(#,##0.0\)"/>
    <numFmt numFmtId="178" formatCode="0.0_);[Red]\(0.0\)"/>
    <numFmt numFmtId="179" formatCode="0_ "/>
    <numFmt numFmtId="180" formatCode="#,##0_ "/>
    <numFmt numFmtId="181" formatCode="0.0_ "/>
    <numFmt numFmtId="182" formatCode="0.0%"/>
  </numFmts>
  <fonts count="55">
    <font>
      <sz val="11"/>
      <color theme="1"/>
      <name val="ＭＳ 明朝"/>
      <family val="1"/>
      <charset val="128"/>
    </font>
    <font>
      <sz val="6"/>
      <name val="ＭＳ 明朝"/>
      <family val="1"/>
      <charset val="128"/>
    </font>
    <font>
      <sz val="11"/>
      <name val="ＭＳ Ｐゴシック"/>
      <family val="3"/>
      <charset val="128"/>
    </font>
    <font>
      <sz val="6"/>
      <name val="ＭＳ Ｐゴシック"/>
      <family val="3"/>
      <charset val="128"/>
    </font>
    <font>
      <sz val="11"/>
      <color indexed="8"/>
      <name val="HGP明朝E"/>
      <family val="1"/>
      <charset val="128"/>
    </font>
    <font>
      <sz val="11"/>
      <color indexed="8"/>
      <name val="ＭＳ Ｐゴシック"/>
      <family val="3"/>
      <charset val="128"/>
    </font>
    <font>
      <sz val="10"/>
      <name val="ＭＳ 明朝"/>
      <family val="1"/>
      <charset val="128"/>
    </font>
    <font>
      <sz val="8"/>
      <name val="ＭＳ 明朝"/>
      <family val="1"/>
      <charset val="128"/>
    </font>
    <font>
      <sz val="9"/>
      <name val="ＭＳ 明朝"/>
      <family val="1"/>
      <charset val="128"/>
    </font>
    <font>
      <sz val="11"/>
      <name val="ＭＳ 明朝"/>
      <family val="1"/>
      <charset val="128"/>
    </font>
    <font>
      <sz val="14"/>
      <name val="ＭＳ 明朝"/>
      <family val="1"/>
      <charset val="128"/>
    </font>
    <font>
      <b/>
      <sz val="11"/>
      <name val="ＭＳ 明朝"/>
      <family val="1"/>
      <charset val="128"/>
    </font>
    <font>
      <b/>
      <sz val="10"/>
      <name val="ＭＳ 明朝"/>
      <family val="1"/>
      <charset val="128"/>
    </font>
    <font>
      <sz val="11"/>
      <name val="HGP明朝E"/>
      <family val="1"/>
      <charset val="128"/>
    </font>
    <font>
      <sz val="11"/>
      <color theme="1"/>
      <name val="ＭＳ 明朝"/>
      <family val="1"/>
      <charset val="128"/>
    </font>
    <font>
      <u/>
      <sz val="11"/>
      <color theme="10"/>
      <name val="ＭＳ Ｐゴシック"/>
      <family val="3"/>
      <charset val="128"/>
    </font>
    <font>
      <sz val="11"/>
      <color theme="1"/>
      <name val="HGP明朝E"/>
      <family val="1"/>
      <charset val="128"/>
    </font>
    <font>
      <sz val="12"/>
      <color theme="1"/>
      <name val="ＭＳ 明朝"/>
      <family val="1"/>
      <charset val="128"/>
    </font>
    <font>
      <sz val="14"/>
      <color theme="1"/>
      <name val="HGP明朝E"/>
      <family val="1"/>
      <charset val="128"/>
    </font>
    <font>
      <sz val="10"/>
      <color theme="1"/>
      <name val="HGP明朝E"/>
      <family val="1"/>
      <charset val="128"/>
    </font>
    <font>
      <sz val="12"/>
      <color theme="1"/>
      <name val="HGP明朝E"/>
      <family val="1"/>
      <charset val="128"/>
    </font>
    <font>
      <b/>
      <sz val="14"/>
      <color theme="1"/>
      <name val="HGP明朝E"/>
      <family val="1"/>
      <charset val="128"/>
    </font>
    <font>
      <b/>
      <sz val="16"/>
      <color theme="1"/>
      <name val="HGP明朝E"/>
      <family val="1"/>
      <charset val="128"/>
    </font>
    <font>
      <sz val="20"/>
      <color theme="1"/>
      <name val="HGP明朝E"/>
      <family val="1"/>
      <charset val="128"/>
    </font>
    <font>
      <sz val="16"/>
      <color theme="1"/>
      <name val="HGP明朝E"/>
      <family val="1"/>
      <charset val="128"/>
    </font>
    <font>
      <sz val="14"/>
      <color theme="1"/>
      <name val="ＭＳ 明朝"/>
      <family val="1"/>
      <charset val="128"/>
    </font>
    <font>
      <sz val="18"/>
      <color theme="1"/>
      <name val="HGS行書体"/>
      <family val="4"/>
      <charset val="128"/>
    </font>
    <font>
      <sz val="16"/>
      <color theme="1"/>
      <name val="ＭＳ 明朝"/>
      <family val="1"/>
      <charset val="128"/>
    </font>
    <font>
      <sz val="22"/>
      <color theme="1"/>
      <name val="HGP明朝E"/>
      <family val="1"/>
      <charset val="128"/>
    </font>
    <font>
      <sz val="9"/>
      <color theme="1"/>
      <name val="HGP明朝E"/>
      <family val="1"/>
      <charset val="128"/>
    </font>
    <font>
      <sz val="11"/>
      <color theme="1"/>
      <name val="HGS明朝E"/>
      <family val="1"/>
      <charset val="128"/>
    </font>
    <font>
      <sz val="11"/>
      <color theme="1"/>
      <name val="HG明朝E"/>
      <family val="1"/>
      <charset val="128"/>
    </font>
    <font>
      <b/>
      <sz val="22"/>
      <color theme="1"/>
      <name val="HGS行書体"/>
      <family val="4"/>
      <charset val="128"/>
    </font>
    <font>
      <b/>
      <sz val="24"/>
      <color theme="1"/>
      <name val="HGP明朝E"/>
      <family val="1"/>
      <charset val="128"/>
    </font>
    <font>
      <sz val="10"/>
      <color theme="1"/>
      <name val="ＭＳ 明朝"/>
      <family val="1"/>
      <charset val="128"/>
    </font>
    <font>
      <b/>
      <u/>
      <sz val="16"/>
      <color theme="1"/>
      <name val="HGP明朝E"/>
      <family val="1"/>
      <charset val="128"/>
    </font>
    <font>
      <b/>
      <sz val="11"/>
      <color theme="1"/>
      <name val="HGP明朝E"/>
      <family val="1"/>
      <charset val="128"/>
    </font>
    <font>
      <sz val="72"/>
      <color theme="1"/>
      <name val="HGP明朝E"/>
      <family val="1"/>
      <charset val="128"/>
    </font>
    <font>
      <sz val="11"/>
      <color rgb="FFFF0000"/>
      <name val="HGP明朝E"/>
      <family val="1"/>
      <charset val="128"/>
    </font>
    <font>
      <sz val="12"/>
      <color theme="1"/>
      <name val="ＭＳ Ｐゴシック"/>
      <family val="3"/>
      <charset val="128"/>
    </font>
    <font>
      <b/>
      <sz val="24"/>
      <color theme="1"/>
      <name val="HGS行書体"/>
      <family val="4"/>
      <charset val="128"/>
    </font>
    <font>
      <sz val="28"/>
      <color theme="1"/>
      <name val="HGP明朝E"/>
      <family val="1"/>
      <charset val="128"/>
    </font>
    <font>
      <sz val="24"/>
      <color theme="1"/>
      <name val="HGP明朝E"/>
      <family val="1"/>
      <charset val="128"/>
    </font>
    <font>
      <b/>
      <sz val="28"/>
      <color theme="1"/>
      <name val="HGP明朝E"/>
      <family val="1"/>
      <charset val="128"/>
    </font>
    <font>
      <b/>
      <sz val="10"/>
      <color theme="1"/>
      <name val="HGP明朝E"/>
      <family val="1"/>
      <charset val="128"/>
    </font>
    <font>
      <sz val="12"/>
      <color theme="1"/>
      <name val="HGS明朝E"/>
      <family val="1"/>
      <charset val="128"/>
    </font>
    <font>
      <sz val="14"/>
      <name val="ＭＳ Ｐ明朝"/>
      <family val="1"/>
      <charset val="128"/>
    </font>
    <font>
      <sz val="11"/>
      <color indexed="8"/>
      <name val="ＭＳ 明朝"/>
      <family val="1"/>
      <charset val="128"/>
    </font>
    <font>
      <b/>
      <u/>
      <sz val="18"/>
      <color theme="1"/>
      <name val="HGP明朝E"/>
      <family val="1"/>
      <charset val="128"/>
    </font>
    <font>
      <sz val="10.5"/>
      <name val="ＭＳ Ｐ明朝"/>
      <family val="1"/>
      <charset val="128"/>
    </font>
    <font>
      <sz val="9"/>
      <name val="ＭＳ Ｐ明朝"/>
      <family val="1"/>
      <charset val="128"/>
    </font>
    <font>
      <sz val="8"/>
      <name val="ＭＳ Ｐ明朝"/>
      <family val="1"/>
      <charset val="128"/>
    </font>
    <font>
      <sz val="14"/>
      <color theme="1"/>
      <name val="Yu Gothic"/>
      <family val="3"/>
      <charset val="128"/>
    </font>
    <font>
      <sz val="12"/>
      <color theme="1"/>
      <name val="Yu Gothic"/>
      <family val="3"/>
      <charset val="128"/>
    </font>
    <font>
      <sz val="11"/>
      <color theme="1"/>
      <name val="Yu Gothic"/>
      <family val="3"/>
      <charset val="128"/>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rgb="FF00B050"/>
        <bgColor indexed="64"/>
      </patternFill>
    </fill>
  </fills>
  <borders count="2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dashed">
        <color rgb="FFFF0000"/>
      </left>
      <right/>
      <top style="dashed">
        <color rgb="FFFF0000"/>
      </top>
      <bottom/>
      <diagonal/>
    </border>
    <border>
      <left/>
      <right/>
      <top style="dashed">
        <color rgb="FFFF0000"/>
      </top>
      <bottom/>
      <diagonal/>
    </border>
    <border>
      <left/>
      <right style="dashed">
        <color rgb="FFFF0000"/>
      </right>
      <top style="dashed">
        <color rgb="FFFF0000"/>
      </top>
      <bottom/>
      <diagonal/>
    </border>
    <border>
      <left style="dashed">
        <color rgb="FFFF0000"/>
      </left>
      <right/>
      <top/>
      <bottom/>
      <diagonal/>
    </border>
    <border>
      <left/>
      <right style="dashed">
        <color rgb="FFFF0000"/>
      </right>
      <top/>
      <bottom/>
      <diagonal/>
    </border>
    <border>
      <left style="dashed">
        <color rgb="FFFF0000"/>
      </left>
      <right/>
      <top/>
      <bottom style="dashed">
        <color rgb="FFFF0000"/>
      </bottom>
      <diagonal/>
    </border>
    <border>
      <left/>
      <right/>
      <top/>
      <bottom style="dashed">
        <color rgb="FFFF0000"/>
      </bottom>
      <diagonal/>
    </border>
    <border>
      <left/>
      <right style="dashed">
        <color rgb="FFFF0000"/>
      </right>
      <top/>
      <bottom style="dashed">
        <color rgb="FFFF0000"/>
      </bottom>
      <diagonal/>
    </border>
    <border>
      <left style="mediumDashed">
        <color indexed="64"/>
      </left>
      <right/>
      <top style="mediumDashed">
        <color indexed="64"/>
      </top>
      <bottom style="mediumDashed">
        <color indexed="64"/>
      </bottom>
      <diagonal/>
    </border>
    <border>
      <left/>
      <right style="mediumDashed">
        <color indexed="64"/>
      </right>
      <top style="mediumDashed">
        <color indexed="64"/>
      </top>
      <bottom style="mediumDashed">
        <color indexed="64"/>
      </bottom>
      <diagonal/>
    </border>
  </borders>
  <cellStyleXfs count="6">
    <xf numFmtId="0" fontId="0" fillId="0" borderId="0">
      <alignment vertical="center"/>
    </xf>
    <xf numFmtId="9" fontId="14" fillId="0" borderId="0" applyFont="0" applyFill="0" applyBorder="0" applyAlignment="0" applyProtection="0">
      <alignment vertical="center"/>
    </xf>
    <xf numFmtId="0" fontId="15" fillId="0" borderId="0" applyNumberFormat="0" applyFill="0" applyBorder="0" applyAlignment="0" applyProtection="0">
      <alignment vertical="top"/>
      <protection locked="0"/>
    </xf>
    <xf numFmtId="6" fontId="14" fillId="0" borderId="0" applyFont="0" applyFill="0" applyBorder="0" applyAlignment="0" applyProtection="0">
      <alignment vertical="center"/>
    </xf>
    <xf numFmtId="0" fontId="2" fillId="0" borderId="0"/>
    <xf numFmtId="0" fontId="2" fillId="0" borderId="0">
      <alignment vertical="center"/>
    </xf>
  </cellStyleXfs>
  <cellXfs count="1035">
    <xf numFmtId="0" fontId="0" fillId="0" borderId="0" xfId="0">
      <alignment vertical="center"/>
    </xf>
    <xf numFmtId="0" fontId="16" fillId="0" borderId="0" xfId="0" applyFont="1">
      <alignment vertical="center"/>
    </xf>
    <xf numFmtId="0" fontId="16" fillId="0" borderId="0" xfId="0" quotePrefix="1" applyFont="1">
      <alignment vertical="center"/>
    </xf>
    <xf numFmtId="0" fontId="16" fillId="0" borderId="0" xfId="0" quotePrefix="1" applyFont="1" applyAlignment="1">
      <alignment horizontal="center" vertical="center"/>
    </xf>
    <xf numFmtId="0" fontId="18" fillId="0" borderId="0" xfId="0" applyFont="1">
      <alignment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0" xfId="0" applyFont="1">
      <alignment vertical="center"/>
    </xf>
    <xf numFmtId="58" fontId="20" fillId="0" borderId="0" xfId="0" applyNumberFormat="1" applyFont="1">
      <alignment vertical="center"/>
    </xf>
    <xf numFmtId="0" fontId="21" fillId="0" borderId="0" xfId="0" applyFont="1">
      <alignment vertical="center"/>
    </xf>
    <xf numFmtId="0" fontId="22" fillId="0" borderId="0" xfId="0" applyFont="1">
      <alignment vertical="center"/>
    </xf>
    <xf numFmtId="0" fontId="23" fillId="0" borderId="0" xfId="0" applyFont="1">
      <alignment vertical="center"/>
    </xf>
    <xf numFmtId="0" fontId="16" fillId="0" borderId="0" xfId="0" applyFont="1" applyAlignment="1">
      <alignment horizontal="center" vertical="center"/>
    </xf>
    <xf numFmtId="0" fontId="20" fillId="0" borderId="0" xfId="0" applyFont="1">
      <alignment vertical="center"/>
    </xf>
    <xf numFmtId="0" fontId="16" fillId="0" borderId="5" xfId="0" applyFont="1" applyBorder="1">
      <alignment vertical="center"/>
    </xf>
    <xf numFmtId="0" fontId="16" fillId="0" borderId="0" xfId="0" applyFont="1" applyAlignment="1">
      <alignment horizontal="left" vertical="center"/>
    </xf>
    <xf numFmtId="0" fontId="23" fillId="0" borderId="0" xfId="0" applyFont="1" applyAlignment="1">
      <alignment vertical="top"/>
    </xf>
    <xf numFmtId="58" fontId="24" fillId="0" borderId="0" xfId="0" applyNumberFormat="1" applyFont="1">
      <alignment vertical="center"/>
    </xf>
    <xf numFmtId="0" fontId="18" fillId="0" borderId="0" xfId="0" applyFont="1" applyAlignment="1">
      <alignment horizontal="left" vertical="center"/>
    </xf>
    <xf numFmtId="0" fontId="25" fillId="0" borderId="0" xfId="0" applyFont="1">
      <alignment vertical="center"/>
    </xf>
    <xf numFmtId="0" fontId="18" fillId="0" borderId="0" xfId="0" applyFont="1" applyAlignment="1">
      <alignment horizontal="center" vertical="center"/>
    </xf>
    <xf numFmtId="0" fontId="18" fillId="0" borderId="0" xfId="0" applyFont="1" applyAlignment="1">
      <alignment horizontal="right" vertical="center"/>
    </xf>
    <xf numFmtId="0" fontId="18" fillId="0" borderId="0" xfId="0" quotePrefix="1" applyFont="1" applyAlignment="1">
      <alignment horizontal="right" vertical="center"/>
    </xf>
    <xf numFmtId="0" fontId="18" fillId="0" borderId="0" xfId="0" quotePrefix="1" applyFont="1" applyAlignment="1">
      <alignment horizontal="center" vertical="center"/>
    </xf>
    <xf numFmtId="56" fontId="18" fillId="0" borderId="0" xfId="0" quotePrefix="1" applyNumberFormat="1" applyFont="1" applyAlignment="1">
      <alignment horizontal="center" vertical="center"/>
    </xf>
    <xf numFmtId="58" fontId="18" fillId="0" borderId="0" xfId="0" applyNumberFormat="1" applyFont="1">
      <alignment vertical="center"/>
    </xf>
    <xf numFmtId="0" fontId="26" fillId="0" borderId="0" xfId="0" applyFont="1">
      <alignment vertical="center"/>
    </xf>
    <xf numFmtId="0" fontId="0" fillId="0" borderId="0" xfId="0" applyAlignment="1">
      <alignment horizontal="center" vertical="center"/>
    </xf>
    <xf numFmtId="3" fontId="18" fillId="0" borderId="0" xfId="0" applyNumberFormat="1" applyFont="1" applyAlignment="1">
      <alignment horizontal="left" vertical="center"/>
    </xf>
    <xf numFmtId="3" fontId="18" fillId="0" borderId="0" xfId="0" applyNumberFormat="1" applyFont="1" applyAlignment="1">
      <alignment horizontal="center" vertical="center"/>
    </xf>
    <xf numFmtId="3" fontId="18" fillId="0" borderId="0" xfId="0" applyNumberFormat="1" applyFont="1">
      <alignment vertical="center"/>
    </xf>
    <xf numFmtId="0" fontId="24" fillId="0" borderId="0" xfId="0" applyFont="1">
      <alignment vertical="center"/>
    </xf>
    <xf numFmtId="0" fontId="27" fillId="0" borderId="0" xfId="0" applyFont="1">
      <alignment vertical="center"/>
    </xf>
    <xf numFmtId="0" fontId="17" fillId="0" borderId="0" xfId="0" applyFont="1">
      <alignment vertical="center"/>
    </xf>
    <xf numFmtId="0" fontId="18" fillId="0" borderId="16" xfId="0" applyFont="1" applyBorder="1">
      <alignment vertical="center"/>
    </xf>
    <xf numFmtId="0" fontId="18" fillId="0" borderId="17" xfId="0" applyFont="1" applyBorder="1">
      <alignment vertical="center"/>
    </xf>
    <xf numFmtId="0" fontId="25" fillId="0" borderId="17" xfId="0" applyFont="1" applyBorder="1">
      <alignment vertical="center"/>
    </xf>
    <xf numFmtId="0" fontId="25" fillId="0" borderId="18" xfId="0" applyFont="1" applyBorder="1">
      <alignment vertical="center"/>
    </xf>
    <xf numFmtId="0" fontId="18" fillId="0" borderId="19" xfId="0" applyFont="1" applyBorder="1">
      <alignment vertical="center"/>
    </xf>
    <xf numFmtId="0" fontId="25" fillId="0" borderId="20" xfId="0" applyFont="1" applyBorder="1">
      <alignment vertical="center"/>
    </xf>
    <xf numFmtId="0" fontId="18" fillId="0" borderId="21" xfId="0" applyFont="1" applyBorder="1">
      <alignment vertical="center"/>
    </xf>
    <xf numFmtId="0" fontId="18" fillId="0" borderId="22" xfId="0" applyFont="1" applyBorder="1">
      <alignment vertical="center"/>
    </xf>
    <xf numFmtId="0" fontId="25" fillId="0" borderId="22" xfId="0" applyFont="1" applyBorder="1">
      <alignment vertical="center"/>
    </xf>
    <xf numFmtId="0" fontId="25" fillId="0" borderId="23" xfId="0" applyFont="1" applyBorder="1">
      <alignment vertical="center"/>
    </xf>
    <xf numFmtId="0" fontId="18" fillId="0" borderId="0" xfId="0" quotePrefix="1" applyFont="1">
      <alignment vertical="center"/>
    </xf>
    <xf numFmtId="178" fontId="18" fillId="0" borderId="0" xfId="0" applyNumberFormat="1" applyFont="1">
      <alignment vertical="center"/>
    </xf>
    <xf numFmtId="177" fontId="18" fillId="0" borderId="0" xfId="0" applyNumberFormat="1" applyFont="1">
      <alignment vertical="center"/>
    </xf>
    <xf numFmtId="176" fontId="18" fillId="2" borderId="8" xfId="0" applyNumberFormat="1" applyFont="1" applyFill="1" applyBorder="1">
      <alignment vertical="center"/>
    </xf>
    <xf numFmtId="176" fontId="18" fillId="2" borderId="9" xfId="0" applyNumberFormat="1" applyFont="1" applyFill="1" applyBorder="1">
      <alignment vertical="center"/>
    </xf>
    <xf numFmtId="0" fontId="28" fillId="0" borderId="0" xfId="0" applyFont="1" applyAlignment="1">
      <alignment horizontal="center" vertical="center"/>
    </xf>
    <xf numFmtId="0" fontId="18" fillId="2" borderId="0" xfId="0" applyFont="1" applyFill="1">
      <alignment vertical="center"/>
    </xf>
    <xf numFmtId="0" fontId="19" fillId="0" borderId="0" xfId="0" applyFont="1" applyAlignment="1">
      <alignment horizontal="center" vertical="center"/>
    </xf>
    <xf numFmtId="0" fontId="29" fillId="0" borderId="0" xfId="0" applyFont="1" applyAlignment="1">
      <alignment vertical="center" shrinkToFit="1"/>
    </xf>
    <xf numFmtId="9" fontId="19" fillId="0" borderId="0" xfId="0" applyNumberFormat="1" applyFont="1">
      <alignment vertical="center"/>
    </xf>
    <xf numFmtId="0" fontId="29" fillId="0" borderId="0" xfId="0" applyFont="1">
      <alignment vertical="center"/>
    </xf>
    <xf numFmtId="0" fontId="20" fillId="0" borderId="0" xfId="0" quotePrefix="1" applyFont="1">
      <alignment vertical="center"/>
    </xf>
    <xf numFmtId="0" fontId="28" fillId="0" borderId="0" xfId="0" applyFont="1">
      <alignment vertical="center"/>
    </xf>
    <xf numFmtId="0" fontId="16" fillId="0" borderId="14" xfId="0" applyFont="1" applyBorder="1">
      <alignment vertical="center"/>
    </xf>
    <xf numFmtId="0" fontId="0" fillId="0" borderId="8" xfId="0" applyBorder="1">
      <alignment vertical="center"/>
    </xf>
    <xf numFmtId="0" fontId="16" fillId="0" borderId="15" xfId="0" applyFont="1" applyBorder="1">
      <alignment vertical="center"/>
    </xf>
    <xf numFmtId="0" fontId="16" fillId="0" borderId="3" xfId="0" applyFont="1" applyBorder="1">
      <alignment vertical="center"/>
    </xf>
    <xf numFmtId="0" fontId="0" fillId="0" borderId="1" xfId="0" applyBorder="1">
      <alignment vertical="center"/>
    </xf>
    <xf numFmtId="0" fontId="16" fillId="0" borderId="6" xfId="0" applyFont="1" applyBorder="1">
      <alignment vertical="center"/>
    </xf>
    <xf numFmtId="0" fontId="16" fillId="0" borderId="7" xfId="0" applyFont="1" applyBorder="1">
      <alignment vertical="center"/>
    </xf>
    <xf numFmtId="0" fontId="0" fillId="0" borderId="10" xfId="0" applyBorder="1">
      <alignment vertical="center"/>
    </xf>
    <xf numFmtId="0" fontId="0" fillId="0" borderId="9" xfId="0" applyBorder="1">
      <alignment vertical="center"/>
    </xf>
    <xf numFmtId="0" fontId="16" fillId="0" borderId="8" xfId="0" applyFont="1" applyBorder="1">
      <alignment vertical="center"/>
    </xf>
    <xf numFmtId="0" fontId="16" fillId="0" borderId="15" xfId="0" applyFont="1" applyBorder="1" applyAlignment="1">
      <alignment vertical="center" shrinkToFit="1"/>
    </xf>
    <xf numFmtId="0" fontId="16" fillId="0" borderId="9" xfId="0" applyFont="1" applyBorder="1" applyAlignment="1">
      <alignment vertical="center" shrinkToFit="1"/>
    </xf>
    <xf numFmtId="0" fontId="16" fillId="0" borderId="9" xfId="0" applyFont="1" applyBorder="1">
      <alignment vertical="center"/>
    </xf>
    <xf numFmtId="0" fontId="0" fillId="0" borderId="14" xfId="0" applyBorder="1">
      <alignment vertical="center"/>
    </xf>
    <xf numFmtId="0" fontId="0" fillId="0" borderId="15" xfId="0" applyBorder="1">
      <alignment vertical="center"/>
    </xf>
    <xf numFmtId="0" fontId="16" fillId="0" borderId="4" xfId="0" applyFont="1" applyBorder="1">
      <alignment vertical="center"/>
    </xf>
    <xf numFmtId="0" fontId="0" fillId="0" borderId="3" xfId="0" applyBorder="1">
      <alignment vertical="center"/>
    </xf>
    <xf numFmtId="0" fontId="30" fillId="0" borderId="0" xfId="0" applyFont="1">
      <alignment vertical="center"/>
    </xf>
    <xf numFmtId="0" fontId="28" fillId="2" borderId="0" xfId="0" applyFont="1" applyFill="1">
      <alignment vertical="center"/>
    </xf>
    <xf numFmtId="0" fontId="16" fillId="0" borderId="1" xfId="0" applyFont="1" applyBorder="1">
      <alignment vertical="center"/>
    </xf>
    <xf numFmtId="0" fontId="16" fillId="0" borderId="4" xfId="0" quotePrefix="1" applyFont="1" applyBorder="1">
      <alignment vertical="center"/>
    </xf>
    <xf numFmtId="0" fontId="16" fillId="0" borderId="7" xfId="0" quotePrefix="1" applyFont="1" applyBorder="1">
      <alignment vertical="center"/>
    </xf>
    <xf numFmtId="0" fontId="16" fillId="0" borderId="3" xfId="0" quotePrefix="1" applyFont="1" applyBorder="1">
      <alignment vertical="center"/>
    </xf>
    <xf numFmtId="0" fontId="16" fillId="0" borderId="3" xfId="0" applyFont="1" applyBorder="1" applyAlignment="1">
      <alignment horizontal="center" vertical="center"/>
    </xf>
    <xf numFmtId="0" fontId="31" fillId="0" borderId="1" xfId="0" applyFont="1" applyBorder="1" applyAlignment="1">
      <alignment horizontal="center" vertical="center"/>
    </xf>
    <xf numFmtId="0" fontId="18" fillId="0" borderId="0" xfId="0" quotePrefix="1" applyFont="1" applyAlignment="1">
      <alignment vertical="center" wrapText="1"/>
    </xf>
    <xf numFmtId="0" fontId="21" fillId="0" borderId="0" xfId="0" applyFont="1" applyAlignment="1">
      <alignment horizontal="center" vertical="center"/>
    </xf>
    <xf numFmtId="0" fontId="21" fillId="2" borderId="0" xfId="0" applyFont="1" applyFill="1" applyAlignment="1">
      <alignment horizontal="center" vertical="center"/>
    </xf>
    <xf numFmtId="58" fontId="21" fillId="0" borderId="0" xfId="0" applyNumberFormat="1" applyFont="1">
      <alignment vertical="center"/>
    </xf>
    <xf numFmtId="0" fontId="32" fillId="0" borderId="0" xfId="0" applyFont="1">
      <alignment vertical="center"/>
    </xf>
    <xf numFmtId="0" fontId="19" fillId="0" borderId="4" xfId="0" applyFont="1" applyBorder="1" applyAlignment="1">
      <alignment horizontal="center" vertical="center"/>
    </xf>
    <xf numFmtId="0" fontId="28" fillId="2" borderId="5" xfId="0" applyFont="1" applyFill="1" applyBorder="1" applyAlignment="1">
      <alignment horizontal="center" vertical="center"/>
    </xf>
    <xf numFmtId="0" fontId="28" fillId="2" borderId="0" xfId="0" applyFont="1" applyFill="1" applyAlignment="1">
      <alignment horizontal="center" vertical="center"/>
    </xf>
    <xf numFmtId="0" fontId="28" fillId="2" borderId="10" xfId="0" applyFont="1" applyFill="1" applyBorder="1" applyAlignment="1">
      <alignment horizontal="center" vertical="center"/>
    </xf>
    <xf numFmtId="0" fontId="19" fillId="0" borderId="1" xfId="0" quotePrefix="1" applyFont="1" applyBorder="1" applyAlignment="1">
      <alignment horizontal="center" vertical="center"/>
    </xf>
    <xf numFmtId="0" fontId="29" fillId="0" borderId="2" xfId="0" quotePrefix="1" applyFont="1" applyBorder="1" applyAlignment="1">
      <alignment horizontal="center" vertical="center" shrinkToFit="1"/>
    </xf>
    <xf numFmtId="0" fontId="0" fillId="0" borderId="2" xfId="0" quotePrefix="1" applyBorder="1" applyAlignment="1">
      <alignment horizontal="center" vertical="center"/>
    </xf>
    <xf numFmtId="0" fontId="0" fillId="0" borderId="1" xfId="0" applyBorder="1" applyAlignment="1">
      <alignment horizontal="center" vertical="center"/>
    </xf>
    <xf numFmtId="0" fontId="0" fillId="0" borderId="1" xfId="0" quotePrefix="1" applyBorder="1" applyAlignment="1">
      <alignment horizontal="center" vertical="center"/>
    </xf>
    <xf numFmtId="0" fontId="19" fillId="0" borderId="2" xfId="0" quotePrefix="1" applyFont="1" applyBorder="1" applyAlignment="1">
      <alignment horizontal="center" vertical="center"/>
    </xf>
    <xf numFmtId="0" fontId="29" fillId="2" borderId="2" xfId="0" quotePrefix="1" applyFont="1" applyFill="1" applyBorder="1" applyAlignment="1">
      <alignment horizontal="center" vertical="center" shrinkToFit="1"/>
    </xf>
    <xf numFmtId="0" fontId="29" fillId="0" borderId="2" xfId="0" applyFont="1" applyBorder="1" applyAlignment="1">
      <alignment horizontal="center" vertical="center" shrinkToFit="1"/>
    </xf>
    <xf numFmtId="0" fontId="0" fillId="0" borderId="2" xfId="0" applyBorder="1" applyAlignment="1">
      <alignment horizontal="center" vertical="center"/>
    </xf>
    <xf numFmtId="0" fontId="29" fillId="0" borderId="0" xfId="0" applyFont="1" applyAlignment="1">
      <alignment horizontal="center" vertical="center" shrinkToFit="1"/>
    </xf>
    <xf numFmtId="0" fontId="29" fillId="0" borderId="0" xfId="0" applyFont="1" applyAlignment="1">
      <alignment horizontal="center" vertical="center"/>
    </xf>
    <xf numFmtId="0" fontId="19" fillId="0" borderId="2" xfId="0" applyFont="1" applyBorder="1" applyAlignment="1">
      <alignment horizontal="center" vertical="center" shrinkToFit="1"/>
    </xf>
    <xf numFmtId="0" fontId="34" fillId="0" borderId="2" xfId="0" applyFont="1" applyBorder="1" applyAlignment="1">
      <alignment horizontal="center" vertical="center"/>
    </xf>
    <xf numFmtId="0" fontId="34" fillId="0" borderId="1" xfId="0" applyFont="1" applyBorder="1" applyAlignment="1">
      <alignment horizontal="center" vertical="center"/>
    </xf>
    <xf numFmtId="0" fontId="19" fillId="0" borderId="13" xfId="0" quotePrefix="1" applyFont="1" applyBorder="1" applyAlignment="1">
      <alignment horizontal="center" vertical="center"/>
    </xf>
    <xf numFmtId="0" fontId="35" fillId="0" borderId="0" xfId="0" applyFont="1">
      <alignment vertical="center"/>
    </xf>
    <xf numFmtId="0" fontId="20" fillId="0" borderId="0" xfId="0" applyFont="1" applyAlignment="1">
      <alignment horizontal="right" vertical="center"/>
    </xf>
    <xf numFmtId="0" fontId="16" fillId="2" borderId="14" xfId="0" applyFont="1" applyFill="1" applyBorder="1">
      <alignment vertical="center"/>
    </xf>
    <xf numFmtId="0" fontId="16" fillId="2" borderId="5" xfId="0" applyFont="1" applyFill="1" applyBorder="1">
      <alignment vertical="center"/>
    </xf>
    <xf numFmtId="0" fontId="16" fillId="0" borderId="10" xfId="0" applyFont="1" applyBorder="1">
      <alignment vertical="center"/>
    </xf>
    <xf numFmtId="0" fontId="16" fillId="2" borderId="6" xfId="0" applyFont="1" applyFill="1" applyBorder="1">
      <alignment vertical="center"/>
    </xf>
    <xf numFmtId="0" fontId="16" fillId="2" borderId="15" xfId="0" applyFont="1" applyFill="1" applyBorder="1">
      <alignment vertical="center"/>
    </xf>
    <xf numFmtId="0" fontId="16" fillId="0" borderId="4" xfId="0" applyFont="1" applyBorder="1" applyAlignment="1">
      <alignment horizontal="center" vertical="center"/>
    </xf>
    <xf numFmtId="0" fontId="16" fillId="0" borderId="7" xfId="0" applyFont="1" applyBorder="1" applyAlignment="1">
      <alignment vertical="justify" wrapText="1"/>
    </xf>
    <xf numFmtId="0" fontId="16" fillId="0" borderId="5" xfId="0" applyFont="1" applyBorder="1" applyAlignment="1">
      <alignment vertical="justify" wrapText="1"/>
    </xf>
    <xf numFmtId="0" fontId="16" fillId="0" borderId="6" xfId="0" applyFont="1" applyBorder="1" applyAlignment="1">
      <alignment vertical="justify" wrapText="1"/>
    </xf>
    <xf numFmtId="0" fontId="16" fillId="0" borderId="7" xfId="0" applyFont="1" applyBorder="1" applyAlignment="1">
      <alignment horizontal="right" vertical="justify" wrapText="1"/>
    </xf>
    <xf numFmtId="0" fontId="16" fillId="0" borderId="5" xfId="0" applyFont="1" applyBorder="1" applyAlignment="1">
      <alignment horizontal="right" vertical="justify" wrapText="1"/>
    </xf>
    <xf numFmtId="0" fontId="36" fillId="0" borderId="4" xfId="0" applyFont="1" applyBorder="1">
      <alignment vertical="center"/>
    </xf>
    <xf numFmtId="0" fontId="16" fillId="0" borderId="13" xfId="0" applyFont="1" applyBorder="1">
      <alignment vertical="center"/>
    </xf>
    <xf numFmtId="0" fontId="16" fillId="2" borderId="7" xfId="0" applyFont="1" applyFill="1" applyBorder="1" applyAlignment="1">
      <alignment horizontal="right" vertical="center"/>
    </xf>
    <xf numFmtId="0" fontId="16" fillId="2" borderId="5" xfId="0" applyFont="1" applyFill="1" applyBorder="1" applyAlignment="1">
      <alignment horizontal="right" vertical="center"/>
    </xf>
    <xf numFmtId="0" fontId="16" fillId="2" borderId="6" xfId="0" applyFont="1" applyFill="1" applyBorder="1" applyAlignment="1">
      <alignment horizontal="right" vertical="center"/>
    </xf>
    <xf numFmtId="0" fontId="16" fillId="2" borderId="3" xfId="0" applyFont="1" applyFill="1" applyBorder="1" applyAlignment="1">
      <alignment horizontal="center" vertical="center"/>
    </xf>
    <xf numFmtId="0" fontId="37" fillId="0" borderId="0" xfId="0" applyFont="1" applyAlignment="1">
      <alignment horizontal="center" vertical="center"/>
    </xf>
    <xf numFmtId="0" fontId="38" fillId="2" borderId="15" xfId="0" applyFont="1" applyFill="1" applyBorder="1">
      <alignment vertical="center"/>
    </xf>
    <xf numFmtId="0" fontId="18" fillId="0" borderId="0" xfId="0" applyFont="1" applyAlignment="1">
      <alignment vertical="top"/>
    </xf>
    <xf numFmtId="0" fontId="18" fillId="0" borderId="2" xfId="0" applyFont="1" applyBorder="1">
      <alignment vertical="center"/>
    </xf>
    <xf numFmtId="0" fontId="16" fillId="0" borderId="12" xfId="0" applyFont="1" applyBorder="1" applyAlignment="1">
      <alignment vertical="top"/>
    </xf>
    <xf numFmtId="0" fontId="16" fillId="0" borderId="7" xfId="0" applyFont="1" applyBorder="1" applyAlignment="1">
      <alignment vertical="top"/>
    </xf>
    <xf numFmtId="0" fontId="16" fillId="0" borderId="8" xfId="0" applyFont="1" applyBorder="1" applyAlignment="1">
      <alignment vertical="top"/>
    </xf>
    <xf numFmtId="0" fontId="16" fillId="0" borderId="14" xfId="0" applyFont="1" applyBorder="1" applyAlignment="1">
      <alignment vertical="top"/>
    </xf>
    <xf numFmtId="0" fontId="18" fillId="0" borderId="11" xfId="0" applyFont="1" applyBorder="1" applyAlignment="1">
      <alignment horizontal="center" vertical="top"/>
    </xf>
    <xf numFmtId="0" fontId="16" fillId="0" borderId="11" xfId="0" applyFont="1" applyBorder="1" applyAlignment="1">
      <alignment vertical="center" shrinkToFit="1"/>
    </xf>
    <xf numFmtId="0" fontId="16" fillId="0" borderId="11" xfId="0" quotePrefix="1" applyFont="1" applyBorder="1" applyAlignment="1">
      <alignment vertical="top" wrapText="1" shrinkToFit="1"/>
    </xf>
    <xf numFmtId="0" fontId="16" fillId="0" borderId="13" xfId="0" quotePrefix="1" applyFont="1" applyBorder="1" applyAlignment="1">
      <alignment vertical="top" wrapText="1" shrinkToFit="1"/>
    </xf>
    <xf numFmtId="0" fontId="16" fillId="0" borderId="12" xfId="0" quotePrefix="1" applyFont="1" applyBorder="1" applyAlignment="1">
      <alignment vertical="top" wrapText="1" shrinkToFit="1"/>
    </xf>
    <xf numFmtId="0" fontId="18" fillId="0" borderId="7" xfId="0" applyFont="1" applyBorder="1" applyAlignment="1">
      <alignment horizontal="left" vertical="top"/>
    </xf>
    <xf numFmtId="0" fontId="18" fillId="0" borderId="8" xfId="0" applyFont="1" applyBorder="1" applyAlignment="1">
      <alignment horizontal="left" vertical="top"/>
    </xf>
    <xf numFmtId="0" fontId="18" fillId="0" borderId="7" xfId="0" applyFont="1" applyBorder="1" applyAlignment="1">
      <alignment horizontal="left" vertical="top" wrapText="1"/>
    </xf>
    <xf numFmtId="0" fontId="18" fillId="0" borderId="14" xfId="0" applyFont="1" applyBorder="1" applyAlignment="1">
      <alignment horizontal="left" vertical="top" wrapText="1"/>
    </xf>
    <xf numFmtId="0" fontId="18" fillId="0" borderId="8" xfId="0" applyFont="1" applyBorder="1" applyAlignment="1">
      <alignment horizontal="left" vertical="top" wrapText="1"/>
    </xf>
    <xf numFmtId="0" fontId="18" fillId="0" borderId="11" xfId="0" applyFont="1" applyBorder="1" applyAlignment="1">
      <alignment horizontal="center" vertical="center" shrinkToFit="1"/>
    </xf>
    <xf numFmtId="0" fontId="16" fillId="0" borderId="13" xfId="0" applyFont="1" applyBorder="1" applyAlignment="1">
      <alignment vertical="center" shrinkToFit="1"/>
    </xf>
    <xf numFmtId="0" fontId="16" fillId="0" borderId="12" xfId="0" applyFont="1" applyBorder="1" applyAlignment="1">
      <alignment vertical="center" shrinkToFit="1"/>
    </xf>
    <xf numFmtId="0" fontId="18" fillId="0" borderId="11" xfId="0" quotePrefix="1" applyFont="1" applyBorder="1" applyAlignment="1">
      <alignment horizontal="center" vertical="top" wrapText="1" shrinkToFit="1"/>
    </xf>
    <xf numFmtId="0" fontId="18" fillId="0" borderId="11" xfId="0" quotePrefix="1" applyFont="1" applyBorder="1" applyAlignment="1">
      <alignment vertical="top" wrapText="1" shrinkToFit="1"/>
    </xf>
    <xf numFmtId="0" fontId="18" fillId="0" borderId="11" xfId="0" applyFont="1" applyBorder="1" applyAlignment="1">
      <alignment vertical="center" shrinkToFit="1"/>
    </xf>
    <xf numFmtId="0" fontId="18" fillId="0" borderId="13" xfId="0" quotePrefix="1" applyFont="1" applyBorder="1" applyAlignment="1">
      <alignment vertical="top" wrapText="1" shrinkToFit="1"/>
    </xf>
    <xf numFmtId="0" fontId="18" fillId="0" borderId="7" xfId="0" quotePrefix="1" applyFont="1" applyBorder="1" applyAlignment="1">
      <alignment horizontal="left" vertical="top" wrapText="1" shrinkToFit="1"/>
    </xf>
    <xf numFmtId="0" fontId="18" fillId="0" borderId="8" xfId="0" quotePrefix="1" applyFont="1" applyBorder="1" applyAlignment="1">
      <alignment horizontal="left" vertical="top" wrapText="1" shrinkToFit="1"/>
    </xf>
    <xf numFmtId="0" fontId="18" fillId="0" borderId="0" xfId="0" quotePrefix="1" applyFont="1" applyAlignment="1">
      <alignment horizontal="left" vertical="top" wrapText="1" shrinkToFit="1"/>
    </xf>
    <xf numFmtId="0" fontId="18" fillId="0" borderId="10" xfId="0" quotePrefix="1" applyFont="1" applyBorder="1" applyAlignment="1">
      <alignment horizontal="left" vertical="top" wrapText="1" shrinkToFit="1"/>
    </xf>
    <xf numFmtId="0" fontId="16" fillId="0" borderId="6" xfId="0" quotePrefix="1" applyFont="1" applyBorder="1" applyAlignment="1">
      <alignment vertical="top" wrapText="1" shrinkToFit="1"/>
    </xf>
    <xf numFmtId="0" fontId="16" fillId="0" borderId="9" xfId="0" quotePrefix="1" applyFont="1" applyBorder="1" applyAlignment="1">
      <alignment vertical="top" wrapText="1" shrinkToFit="1"/>
    </xf>
    <xf numFmtId="0" fontId="18" fillId="0" borderId="15" xfId="0" applyFont="1" applyBorder="1" applyAlignment="1">
      <alignment vertical="top" wrapText="1" shrinkToFit="1"/>
    </xf>
    <xf numFmtId="0" fontId="18" fillId="0" borderId="9" xfId="0" applyFont="1" applyBorder="1" applyAlignment="1">
      <alignment vertical="top" wrapText="1" shrinkToFit="1"/>
    </xf>
    <xf numFmtId="0" fontId="16" fillId="0" borderId="0" xfId="0" applyFont="1" applyAlignment="1">
      <alignment horizontal="center" vertical="center" shrinkToFit="1"/>
    </xf>
    <xf numFmtId="0" fontId="16" fillId="0" borderId="0" xfId="0" applyFont="1" applyAlignment="1">
      <alignment vertical="center" shrinkToFit="1"/>
    </xf>
    <xf numFmtId="0" fontId="18" fillId="0" borderId="0" xfId="0" applyFont="1" applyAlignment="1">
      <alignment vertical="top" wrapText="1" shrinkToFit="1"/>
    </xf>
    <xf numFmtId="0" fontId="16" fillId="0" borderId="0" xfId="0" applyFont="1" applyAlignment="1">
      <alignment vertical="top" wrapText="1" shrinkToFit="1"/>
    </xf>
    <xf numFmtId="0" fontId="16" fillId="0" borderId="0" xfId="0" quotePrefix="1" applyFont="1" applyAlignment="1">
      <alignment vertical="top" wrapText="1" shrinkToFit="1"/>
    </xf>
    <xf numFmtId="0" fontId="18" fillId="0" borderId="0" xfId="0" quotePrefix="1" applyFont="1" applyAlignment="1">
      <alignment vertical="top" wrapText="1" shrinkToFit="1"/>
    </xf>
    <xf numFmtId="0" fontId="6" fillId="0" borderId="2" xfId="4" applyFont="1" applyBorder="1" applyAlignment="1">
      <alignment horizontal="center" vertical="center"/>
    </xf>
    <xf numFmtId="0" fontId="6" fillId="0" borderId="1" xfId="4" applyFont="1" applyBorder="1" applyAlignment="1">
      <alignment vertical="center"/>
    </xf>
    <xf numFmtId="0" fontId="6" fillId="2" borderId="2" xfId="4" applyFont="1" applyFill="1" applyBorder="1" applyAlignment="1">
      <alignment horizontal="center" vertical="center"/>
    </xf>
    <xf numFmtId="0" fontId="6" fillId="0" borderId="13" xfId="4" applyFont="1" applyBorder="1" applyAlignment="1">
      <alignment vertical="center"/>
    </xf>
    <xf numFmtId="180" fontId="6" fillId="0" borderId="1" xfId="4" applyNumberFormat="1" applyFont="1" applyBorder="1" applyAlignment="1">
      <alignment vertical="center"/>
    </xf>
    <xf numFmtId="0" fontId="6" fillId="0" borderId="2" xfId="4" applyFont="1" applyBorder="1" applyAlignment="1">
      <alignment horizontal="right" vertical="center"/>
    </xf>
    <xf numFmtId="0" fontId="6" fillId="0" borderId="2" xfId="4" applyFont="1" applyBorder="1" applyAlignment="1">
      <alignment vertical="center"/>
    </xf>
    <xf numFmtId="0" fontId="6" fillId="0" borderId="4" xfId="4" applyFont="1" applyBorder="1" applyAlignment="1">
      <alignment horizontal="center" vertical="center" textRotation="255"/>
    </xf>
    <xf numFmtId="0" fontId="6" fillId="0" borderId="7" xfId="4" applyFont="1" applyBorder="1" applyAlignment="1">
      <alignment vertical="top"/>
    </xf>
    <xf numFmtId="0" fontId="6" fillId="0" borderId="14" xfId="4" applyFont="1" applyBorder="1" applyAlignment="1">
      <alignment vertical="top"/>
    </xf>
    <xf numFmtId="0" fontId="6" fillId="0" borderId="8" xfId="4" applyFont="1" applyBorder="1" applyAlignment="1">
      <alignment vertical="top"/>
    </xf>
    <xf numFmtId="0" fontId="6" fillId="0" borderId="5" xfId="4" applyFont="1" applyBorder="1" applyAlignment="1">
      <alignment vertical="top"/>
    </xf>
    <xf numFmtId="0" fontId="6" fillId="0" borderId="0" xfId="4" applyFont="1" applyAlignment="1">
      <alignment vertical="top"/>
    </xf>
    <xf numFmtId="0" fontId="6" fillId="0" borderId="10" xfId="4" applyFont="1" applyBorder="1" applyAlignment="1">
      <alignment vertical="top"/>
    </xf>
    <xf numFmtId="0" fontId="6" fillId="0" borderId="0" xfId="4" applyFont="1" applyAlignment="1">
      <alignment horizontal="right" vertical="top"/>
    </xf>
    <xf numFmtId="0" fontId="6" fillId="0" borderId="6" xfId="4" applyFont="1" applyBorder="1" applyAlignment="1">
      <alignment vertical="top"/>
    </xf>
    <xf numFmtId="0" fontId="6" fillId="0" borderId="15" xfId="4" applyFont="1" applyBorder="1" applyAlignment="1">
      <alignment vertical="top"/>
    </xf>
    <xf numFmtId="0" fontId="6" fillId="0" borderId="9" xfId="4" applyFont="1" applyBorder="1" applyAlignment="1">
      <alignment vertical="top"/>
    </xf>
    <xf numFmtId="0" fontId="6" fillId="0" borderId="0" xfId="4" applyFont="1" applyAlignment="1">
      <alignment vertical="center"/>
    </xf>
    <xf numFmtId="0" fontId="10" fillId="0" borderId="0" xfId="4" applyFont="1" applyAlignment="1">
      <alignment vertical="center"/>
    </xf>
    <xf numFmtId="0" fontId="8" fillId="0" borderId="0" xfId="4" applyFont="1"/>
    <xf numFmtId="0" fontId="6" fillId="0" borderId="0" xfId="4" applyFont="1"/>
    <xf numFmtId="0" fontId="11" fillId="0" borderId="0" xfId="4" applyFont="1" applyAlignment="1">
      <alignment horizontal="center"/>
    </xf>
    <xf numFmtId="0" fontId="12" fillId="0" borderId="0" xfId="4" applyFont="1"/>
    <xf numFmtId="0" fontId="11" fillId="0" borderId="0" xfId="4" applyFont="1"/>
    <xf numFmtId="0" fontId="31" fillId="0" borderId="0" xfId="0" applyFont="1">
      <alignment vertical="center"/>
    </xf>
    <xf numFmtId="0" fontId="38" fillId="2" borderId="6" xfId="0" applyFont="1" applyFill="1" applyBorder="1">
      <alignment vertical="center"/>
    </xf>
    <xf numFmtId="180" fontId="18" fillId="0" borderId="0" xfId="0" applyNumberFormat="1" applyFont="1" applyAlignment="1">
      <alignment horizontal="center" vertical="center"/>
    </xf>
    <xf numFmtId="0" fontId="40" fillId="0" borderId="0" xfId="0" applyFont="1">
      <alignment vertical="center"/>
    </xf>
    <xf numFmtId="0" fontId="25" fillId="2" borderId="0" xfId="0" applyFont="1" applyFill="1">
      <alignment vertical="center"/>
    </xf>
    <xf numFmtId="0" fontId="18" fillId="2" borderId="0" xfId="0" applyFont="1" applyFill="1" applyAlignment="1">
      <alignment vertical="center" wrapText="1"/>
    </xf>
    <xf numFmtId="0" fontId="6" fillId="0" borderId="0" xfId="4" applyFont="1" applyAlignment="1">
      <alignment horizontal="center" vertical="center"/>
    </xf>
    <xf numFmtId="0" fontId="6" fillId="0" borderId="10" xfId="4" applyFont="1" applyBorder="1" applyAlignment="1">
      <alignment vertical="center"/>
    </xf>
    <xf numFmtId="0" fontId="6" fillId="0" borderId="0" xfId="4" applyFont="1" applyAlignment="1">
      <alignment vertical="center" wrapText="1"/>
    </xf>
    <xf numFmtId="0" fontId="6" fillId="0" borderId="10" xfId="4" applyFont="1" applyBorder="1" applyAlignment="1">
      <alignment vertical="center" wrapText="1"/>
    </xf>
    <xf numFmtId="0" fontId="6" fillId="0" borderId="12" xfId="4" applyFont="1" applyBorder="1" applyAlignment="1">
      <alignment vertical="center"/>
    </xf>
    <xf numFmtId="0" fontId="6" fillId="0" borderId="11" xfId="4" applyFont="1" applyBorder="1" applyAlignment="1">
      <alignment vertical="center"/>
    </xf>
    <xf numFmtId="0" fontId="8" fillId="0" borderId="2" xfId="4" applyFont="1" applyBorder="1" applyAlignment="1">
      <alignment horizontal="center" vertical="center"/>
    </xf>
    <xf numFmtId="176" fontId="35" fillId="0" borderId="0" xfId="0" applyNumberFormat="1" applyFont="1">
      <alignment vertical="center"/>
    </xf>
    <xf numFmtId="176" fontId="16" fillId="0" borderId="0" xfId="0" applyNumberFormat="1" applyFont="1">
      <alignment vertical="center"/>
    </xf>
    <xf numFmtId="0" fontId="36" fillId="0" borderId="7" xfId="0" applyFont="1" applyBorder="1">
      <alignment vertical="center"/>
    </xf>
    <xf numFmtId="0" fontId="16" fillId="2" borderId="0" xfId="0" applyFont="1" applyFill="1">
      <alignment vertical="center"/>
    </xf>
    <xf numFmtId="180" fontId="16" fillId="2" borderId="0" xfId="0" applyNumberFormat="1" applyFont="1" applyFill="1">
      <alignment vertical="center"/>
    </xf>
    <xf numFmtId="0" fontId="16" fillId="2" borderId="0" xfId="0" applyFont="1" applyFill="1" applyAlignment="1">
      <alignment horizontal="right" vertical="center"/>
    </xf>
    <xf numFmtId="180" fontId="16" fillId="0" borderId="0" xfId="0" applyNumberFormat="1" applyFont="1">
      <alignment vertical="center"/>
    </xf>
    <xf numFmtId="0" fontId="18" fillId="3" borderId="0" xfId="0" applyFont="1" applyFill="1">
      <alignment vertical="center"/>
    </xf>
    <xf numFmtId="0" fontId="19" fillId="4" borderId="2" xfId="0" applyFont="1" applyFill="1" applyBorder="1" applyAlignment="1">
      <alignment horizontal="center" vertical="center"/>
    </xf>
    <xf numFmtId="0" fontId="16" fillId="4" borderId="2" xfId="0" applyFont="1" applyFill="1" applyBorder="1" applyAlignment="1">
      <alignment horizontal="center" vertical="center"/>
    </xf>
    <xf numFmtId="0" fontId="16" fillId="4" borderId="4" xfId="0" applyFont="1" applyFill="1" applyBorder="1" applyAlignment="1">
      <alignment horizontal="center" vertical="center"/>
    </xf>
    <xf numFmtId="0" fontId="16" fillId="4" borderId="11" xfId="0" applyFont="1" applyFill="1" applyBorder="1">
      <alignment vertical="center"/>
    </xf>
    <xf numFmtId="0" fontId="16" fillId="4" borderId="11" xfId="0" applyFont="1" applyFill="1" applyBorder="1" applyAlignment="1">
      <alignment horizontal="center" vertical="center"/>
    </xf>
    <xf numFmtId="0" fontId="2" fillId="0" borderId="0" xfId="4"/>
    <xf numFmtId="0" fontId="28" fillId="5" borderId="0" xfId="0" applyFont="1" applyFill="1">
      <alignment vertical="center"/>
    </xf>
    <xf numFmtId="0" fontId="16" fillId="5" borderId="0" xfId="0" applyFont="1" applyFill="1">
      <alignment vertical="center"/>
    </xf>
    <xf numFmtId="0" fontId="16" fillId="5" borderId="14" xfId="0" applyFont="1" applyFill="1" applyBorder="1">
      <alignment vertical="center"/>
    </xf>
    <xf numFmtId="0" fontId="16" fillId="5" borderId="15" xfId="0" applyFont="1" applyFill="1" applyBorder="1">
      <alignment vertical="center"/>
    </xf>
    <xf numFmtId="0" fontId="16" fillId="2" borderId="8" xfId="0" applyFont="1" applyFill="1" applyBorder="1">
      <alignment vertical="center"/>
    </xf>
    <xf numFmtId="0" fontId="51" fillId="0" borderId="0" xfId="0" applyFont="1" applyAlignment="1">
      <alignment vertical="center" wrapText="1"/>
    </xf>
    <xf numFmtId="0" fontId="51" fillId="0" borderId="0" xfId="0" applyFont="1" applyAlignment="1">
      <alignment vertical="top" wrapText="1"/>
    </xf>
    <xf numFmtId="0" fontId="49" fillId="0" borderId="0" xfId="0" applyFont="1" applyAlignment="1">
      <alignment vertical="center" wrapText="1"/>
    </xf>
    <xf numFmtId="0" fontId="50" fillId="0" borderId="0" xfId="0" applyFont="1" applyAlignment="1">
      <alignment vertical="center" wrapText="1"/>
    </xf>
    <xf numFmtId="0" fontId="49" fillId="0" borderId="0" xfId="0" applyFont="1" applyAlignment="1">
      <alignment vertical="top" wrapText="1"/>
    </xf>
    <xf numFmtId="182" fontId="16" fillId="0" borderId="0" xfId="0" applyNumberFormat="1" applyFont="1">
      <alignment vertical="center"/>
    </xf>
    <xf numFmtId="182" fontId="20" fillId="0" borderId="0" xfId="0" applyNumberFormat="1" applyFont="1">
      <alignment vertical="center"/>
    </xf>
    <xf numFmtId="182" fontId="0" fillId="0" borderId="0" xfId="0" applyNumberFormat="1">
      <alignment vertical="center"/>
    </xf>
    <xf numFmtId="0" fontId="18" fillId="2" borderId="0" xfId="0" applyFont="1" applyFill="1" applyAlignment="1">
      <alignment vertical="center" shrinkToFit="1"/>
    </xf>
    <xf numFmtId="180" fontId="30" fillId="0" borderId="0" xfId="0" applyNumberFormat="1" applyFont="1">
      <alignment vertical="center"/>
    </xf>
    <xf numFmtId="55" fontId="18" fillId="2" borderId="8" xfId="0" applyNumberFormat="1" applyFont="1" applyFill="1" applyBorder="1" applyAlignment="1">
      <alignment horizontal="left" vertical="center" wrapText="1"/>
    </xf>
    <xf numFmtId="0" fontId="16" fillId="0" borderId="8" xfId="0" applyFont="1" applyBorder="1" applyAlignment="1">
      <alignment horizontal="left" vertical="center"/>
    </xf>
    <xf numFmtId="0" fontId="16" fillId="5" borderId="14" xfId="0" applyFont="1" applyFill="1" applyBorder="1" applyAlignment="1">
      <alignment horizontal="center" vertical="center"/>
    </xf>
    <xf numFmtId="0" fontId="16" fillId="5" borderId="15" xfId="0" applyFont="1" applyFill="1" applyBorder="1" applyAlignment="1">
      <alignment horizontal="center" vertical="center"/>
    </xf>
    <xf numFmtId="0" fontId="16" fillId="2" borderId="7" xfId="0" applyFont="1" applyFill="1" applyBorder="1" applyAlignment="1">
      <alignment horizontal="center" vertical="center"/>
    </xf>
    <xf numFmtId="0" fontId="16" fillId="2" borderId="14" xfId="0" applyFont="1" applyFill="1" applyBorder="1" applyAlignment="1">
      <alignment horizontal="center" vertical="center"/>
    </xf>
    <xf numFmtId="0" fontId="16" fillId="2" borderId="8" xfId="0" applyFont="1" applyFill="1" applyBorder="1" applyAlignment="1">
      <alignment horizontal="center" vertical="center"/>
    </xf>
    <xf numFmtId="0" fontId="16" fillId="2" borderId="6" xfId="0" applyFont="1" applyFill="1" applyBorder="1" applyAlignment="1">
      <alignment horizontal="center" vertical="center"/>
    </xf>
    <xf numFmtId="0" fontId="16" fillId="2" borderId="15" xfId="0" applyFont="1" applyFill="1" applyBorder="1" applyAlignment="1">
      <alignment horizontal="center" vertical="center"/>
    </xf>
    <xf numFmtId="0" fontId="16" fillId="2" borderId="9" xfId="0" applyFont="1" applyFill="1" applyBorder="1" applyAlignment="1">
      <alignment horizontal="center" vertical="center"/>
    </xf>
    <xf numFmtId="55" fontId="18" fillId="2" borderId="12" xfId="0" applyNumberFormat="1" applyFont="1" applyFill="1" applyBorder="1" applyAlignment="1">
      <alignment horizontal="left" vertical="center" wrapText="1"/>
    </xf>
    <xf numFmtId="55" fontId="18" fillId="2" borderId="13" xfId="0" applyNumberFormat="1" applyFont="1" applyFill="1" applyBorder="1" applyAlignment="1">
      <alignment horizontal="right" vertical="center" wrapText="1"/>
    </xf>
    <xf numFmtId="55" fontId="18" fillId="2" borderId="9" xfId="0" applyNumberFormat="1" applyFont="1" applyFill="1" applyBorder="1" applyAlignment="1">
      <alignment horizontal="right" vertical="center" wrapText="1"/>
    </xf>
    <xf numFmtId="178" fontId="18" fillId="0" borderId="0" xfId="0" applyNumberFormat="1" applyFont="1" applyAlignment="1">
      <alignment horizontal="center" vertical="center"/>
    </xf>
    <xf numFmtId="177" fontId="18" fillId="0" borderId="0" xfId="0" applyNumberFormat="1" applyFont="1" applyAlignment="1">
      <alignment horizontal="center" vertical="center"/>
    </xf>
    <xf numFmtId="0" fontId="20" fillId="2" borderId="13" xfId="0" applyFont="1" applyFill="1" applyBorder="1" applyAlignment="1">
      <alignment horizontal="center" vertical="center"/>
    </xf>
    <xf numFmtId="0" fontId="20" fillId="2" borderId="12" xfId="0" applyFont="1" applyFill="1" applyBorder="1" applyAlignment="1">
      <alignment horizontal="center" vertical="center"/>
    </xf>
    <xf numFmtId="0" fontId="25" fillId="0" borderId="0" xfId="0" applyFont="1" applyAlignment="1">
      <alignment horizontal="center" vertical="center"/>
    </xf>
    <xf numFmtId="0" fontId="38" fillId="2" borderId="6" xfId="0" applyFont="1" applyFill="1" applyBorder="1" applyAlignment="1">
      <alignment horizontal="right" vertical="center"/>
    </xf>
    <xf numFmtId="0" fontId="16" fillId="5" borderId="5" xfId="0" applyFont="1" applyFill="1" applyBorder="1">
      <alignment vertical="center"/>
    </xf>
    <xf numFmtId="0" fontId="16" fillId="5" borderId="6" xfId="0" applyFont="1" applyFill="1" applyBorder="1">
      <alignment vertical="center"/>
    </xf>
    <xf numFmtId="0" fontId="16" fillId="0" borderId="7" xfId="0" applyFont="1" applyBorder="1" applyAlignment="1">
      <alignment horizontal="left" vertical="justify" wrapText="1"/>
    </xf>
    <xf numFmtId="0" fontId="16" fillId="0" borderId="6" xfId="0" applyFont="1" applyBorder="1" applyAlignment="1">
      <alignment horizontal="right" vertical="justify" wrapText="1"/>
    </xf>
    <xf numFmtId="181" fontId="16" fillId="2" borderId="7" xfId="0" applyNumberFormat="1" applyFont="1" applyFill="1" applyBorder="1" applyAlignment="1">
      <alignment horizontal="right" vertical="center"/>
    </xf>
    <xf numFmtId="181" fontId="16" fillId="2" borderId="7" xfId="0" applyNumberFormat="1" applyFont="1" applyFill="1" applyBorder="1">
      <alignment vertical="center"/>
    </xf>
    <xf numFmtId="176" fontId="16" fillId="2" borderId="0" xfId="0" applyNumberFormat="1" applyFont="1" applyFill="1">
      <alignment vertical="center"/>
    </xf>
    <xf numFmtId="182" fontId="16" fillId="2" borderId="0" xfId="0" applyNumberFormat="1" applyFont="1" applyFill="1" applyAlignment="1">
      <alignment horizontal="center" vertical="center"/>
    </xf>
    <xf numFmtId="0" fontId="19" fillId="2" borderId="0" xfId="0" applyFont="1" applyFill="1">
      <alignment vertical="center"/>
    </xf>
    <xf numFmtId="176" fontId="16" fillId="2" borderId="0" xfId="1" applyNumberFormat="1" applyFont="1" applyFill="1" applyBorder="1" applyAlignment="1">
      <alignment vertical="center"/>
    </xf>
    <xf numFmtId="176" fontId="29" fillId="2" borderId="0" xfId="0" applyNumberFormat="1" applyFont="1" applyFill="1" applyAlignment="1">
      <alignment vertical="center" wrapText="1"/>
    </xf>
    <xf numFmtId="176" fontId="16" fillId="2" borderId="0" xfId="0" applyNumberFormat="1" applyFont="1" applyFill="1" applyAlignment="1">
      <alignment horizontal="right" vertical="center"/>
    </xf>
    <xf numFmtId="181" fontId="16" fillId="2" borderId="10" xfId="0" applyNumberFormat="1" applyFont="1" applyFill="1" applyBorder="1" applyAlignment="1">
      <alignment horizontal="center" vertical="center"/>
    </xf>
    <xf numFmtId="181" fontId="16" fillId="2" borderId="8" xfId="0" applyNumberFormat="1" applyFont="1" applyFill="1" applyBorder="1">
      <alignment vertical="center"/>
    </xf>
    <xf numFmtId="181" fontId="16" fillId="2" borderId="9" xfId="0" applyNumberFormat="1" applyFont="1" applyFill="1" applyBorder="1">
      <alignment vertical="center"/>
    </xf>
    <xf numFmtId="9" fontId="16" fillId="2" borderId="0" xfId="0" applyNumberFormat="1" applyFont="1" applyFill="1" applyAlignment="1">
      <alignment horizontal="center" vertical="center"/>
    </xf>
    <xf numFmtId="180" fontId="16" fillId="2" borderId="0" xfId="0" applyNumberFormat="1" applyFont="1" applyFill="1" applyAlignment="1">
      <alignment horizontal="center" vertical="center"/>
    </xf>
    <xf numFmtId="0" fontId="19" fillId="0" borderId="4" xfId="0" applyFont="1" applyBorder="1">
      <alignment vertical="center"/>
    </xf>
    <xf numFmtId="0" fontId="19" fillId="0" borderId="3" xfId="0" applyFont="1" applyBorder="1">
      <alignment vertical="center"/>
    </xf>
    <xf numFmtId="0" fontId="19" fillId="0" borderId="1" xfId="0" applyFont="1" applyBorder="1">
      <alignment vertical="center"/>
    </xf>
    <xf numFmtId="0" fontId="19" fillId="0" borderId="12" xfId="0" applyFont="1" applyBorder="1" applyAlignment="1">
      <alignment horizontal="center" vertical="center"/>
    </xf>
    <xf numFmtId="0" fontId="19" fillId="0" borderId="13" xfId="0" applyFont="1" applyBorder="1" applyAlignment="1">
      <alignment horizontal="center" vertical="center"/>
    </xf>
    <xf numFmtId="0" fontId="19" fillId="0" borderId="12" xfId="0" quotePrefix="1" applyFont="1" applyBorder="1" applyAlignment="1">
      <alignment horizontal="center" vertical="center"/>
    </xf>
    <xf numFmtId="0" fontId="0" fillId="0" borderId="12" xfId="0" quotePrefix="1" applyBorder="1" applyAlignment="1">
      <alignment horizontal="center" vertical="center"/>
    </xf>
    <xf numFmtId="0" fontId="0" fillId="0" borderId="13" xfId="0" applyBorder="1" applyAlignment="1">
      <alignment horizontal="center" vertical="center"/>
    </xf>
    <xf numFmtId="55" fontId="18" fillId="2" borderId="11" xfId="0" applyNumberFormat="1" applyFont="1" applyFill="1" applyBorder="1" applyAlignment="1">
      <alignment horizontal="center" vertical="center" wrapText="1"/>
    </xf>
    <xf numFmtId="55" fontId="18" fillId="2" borderId="10" xfId="0" applyNumberFormat="1" applyFont="1" applyFill="1" applyBorder="1" applyAlignment="1">
      <alignment horizontal="center" vertical="center" wrapText="1"/>
    </xf>
    <xf numFmtId="58" fontId="18" fillId="0" borderId="0" xfId="0" applyNumberFormat="1" applyFont="1" applyAlignment="1">
      <alignment horizontal="left" vertical="center"/>
    </xf>
    <xf numFmtId="0" fontId="33" fillId="0" borderId="0" xfId="0" applyFont="1" applyAlignment="1">
      <alignment horizontal="center" vertical="center"/>
    </xf>
    <xf numFmtId="0" fontId="18" fillId="0" borderId="5" xfId="0" quotePrefix="1" applyFont="1" applyBorder="1" applyAlignment="1">
      <alignment horizontal="left" vertical="top" wrapText="1" shrinkToFit="1"/>
    </xf>
    <xf numFmtId="0" fontId="18" fillId="0" borderId="11" xfId="0" applyFont="1" applyBorder="1" applyAlignment="1">
      <alignment horizontal="center" vertical="top" shrinkToFit="1"/>
    </xf>
    <xf numFmtId="0" fontId="16" fillId="0" borderId="12" xfId="0" applyFont="1" applyBorder="1">
      <alignment vertical="center"/>
    </xf>
    <xf numFmtId="0" fontId="36" fillId="0" borderId="0" xfId="0" applyFont="1">
      <alignment vertical="center"/>
    </xf>
    <xf numFmtId="180" fontId="16" fillId="2" borderId="3" xfId="0" applyNumberFormat="1" applyFont="1" applyFill="1" applyBorder="1" applyAlignment="1">
      <alignment horizontal="center" vertical="center"/>
    </xf>
    <xf numFmtId="0" fontId="20" fillId="0" borderId="0" xfId="0" applyFont="1" applyAlignment="1">
      <alignment horizontal="center" vertical="center"/>
    </xf>
    <xf numFmtId="0" fontId="20" fillId="0" borderId="0" xfId="0" applyFont="1" applyAlignment="1">
      <alignment horizontal="center" vertical="center" wrapText="1"/>
    </xf>
    <xf numFmtId="0" fontId="18" fillId="2" borderId="0" xfId="0" applyFont="1" applyFill="1" applyAlignment="1">
      <alignment horizontal="center" vertical="center" shrinkToFit="1"/>
    </xf>
    <xf numFmtId="0" fontId="18" fillId="2" borderId="0" xfId="0" applyFont="1" applyFill="1" applyAlignment="1">
      <alignment horizontal="center" vertical="center"/>
    </xf>
    <xf numFmtId="0" fontId="24" fillId="0" borderId="0" xfId="0" applyFont="1" applyAlignment="1">
      <alignment horizontal="center" vertical="center"/>
    </xf>
    <xf numFmtId="0" fontId="16" fillId="2" borderId="0" xfId="0" applyFont="1" applyFill="1" applyAlignment="1">
      <alignment horizontal="left" vertical="center" shrinkToFit="1"/>
    </xf>
    <xf numFmtId="0" fontId="16" fillId="0" borderId="0" xfId="0" applyFont="1" applyAlignment="1">
      <alignment horizontal="left" vertical="center" shrinkToFit="1"/>
    </xf>
    <xf numFmtId="0" fontId="18" fillId="0" borderId="0" xfId="0" applyFont="1" applyAlignment="1">
      <alignment horizontal="center" vertical="center" shrinkToFit="1"/>
    </xf>
    <xf numFmtId="0" fontId="20" fillId="0" borderId="0" xfId="0" applyFont="1" applyAlignment="1">
      <alignment horizontal="center" vertical="center" shrinkToFit="1"/>
    </xf>
    <xf numFmtId="0" fontId="16" fillId="4" borderId="2" xfId="0" applyFont="1" applyFill="1" applyBorder="1" applyAlignment="1">
      <alignment horizontal="left" vertical="center"/>
    </xf>
    <xf numFmtId="0" fontId="19" fillId="0" borderId="2" xfId="0" applyFont="1" applyBorder="1" applyAlignment="1">
      <alignment horizontal="center" vertical="center" wrapText="1"/>
    </xf>
    <xf numFmtId="0" fontId="19" fillId="0" borderId="0" xfId="0" applyFont="1" applyAlignment="1">
      <alignment horizontal="center" vertical="center" shrinkToFit="1"/>
    </xf>
    <xf numFmtId="181" fontId="16" fillId="2" borderId="6" xfId="0" applyNumberFormat="1" applyFont="1" applyFill="1" applyBorder="1">
      <alignment vertical="center"/>
    </xf>
    <xf numFmtId="0" fontId="16" fillId="5" borderId="7" xfId="0" applyFont="1" applyFill="1" applyBorder="1">
      <alignment vertical="center"/>
    </xf>
    <xf numFmtId="0" fontId="17" fillId="0" borderId="22" xfId="0" applyFont="1" applyBorder="1">
      <alignment vertical="center"/>
    </xf>
    <xf numFmtId="0" fontId="41" fillId="5" borderId="0" xfId="0" applyFont="1" applyFill="1" applyAlignment="1">
      <alignment horizontal="center" vertical="center" shrinkToFit="1"/>
    </xf>
    <xf numFmtId="0" fontId="42" fillId="0" borderId="0" xfId="0" applyFont="1" applyAlignment="1">
      <alignment horizontal="center" vertical="center"/>
    </xf>
    <xf numFmtId="58" fontId="28" fillId="0" borderId="0" xfId="0" applyNumberFormat="1" applyFont="1" applyAlignment="1">
      <alignment horizontal="center" vertical="center"/>
    </xf>
    <xf numFmtId="0" fontId="24" fillId="5" borderId="0" xfId="0" applyFont="1" applyFill="1" applyAlignment="1">
      <alignment horizontal="center" vertical="center"/>
    </xf>
    <xf numFmtId="58" fontId="18" fillId="0" borderId="0" xfId="0" applyNumberFormat="1" applyFont="1" applyAlignment="1">
      <alignment horizontal="left" vertical="center"/>
    </xf>
    <xf numFmtId="0" fontId="43" fillId="5" borderId="0" xfId="0" applyFont="1" applyFill="1" applyAlignment="1">
      <alignment horizontal="center" vertical="center"/>
    </xf>
    <xf numFmtId="0" fontId="33" fillId="0" borderId="0" xfId="0" applyFont="1" applyAlignment="1">
      <alignment horizontal="center" vertical="center"/>
    </xf>
    <xf numFmtId="0" fontId="18" fillId="2" borderId="0" xfId="0" applyFont="1" applyFill="1" applyAlignment="1">
      <alignment horizontal="center" vertical="center"/>
    </xf>
    <xf numFmtId="0" fontId="28" fillId="5" borderId="0" xfId="0" applyFont="1" applyFill="1" applyAlignment="1">
      <alignment horizontal="center" vertical="center"/>
    </xf>
    <xf numFmtId="0" fontId="16" fillId="0" borderId="7" xfId="0" applyFont="1" applyBorder="1">
      <alignment vertical="center"/>
    </xf>
    <xf numFmtId="0" fontId="16" fillId="0" borderId="14" xfId="0" applyFont="1" applyBorder="1">
      <alignment vertical="center"/>
    </xf>
    <xf numFmtId="0" fontId="16" fillId="0" borderId="8" xfId="0" applyFont="1" applyBorder="1">
      <alignment vertical="center"/>
    </xf>
    <xf numFmtId="0" fontId="24" fillId="0" borderId="22" xfId="0" applyFont="1" applyBorder="1" applyAlignment="1">
      <alignment horizontal="center" vertical="center"/>
    </xf>
    <xf numFmtId="0" fontId="16" fillId="0" borderId="5" xfId="0" applyFont="1" applyBorder="1" applyAlignment="1">
      <alignment horizontal="left" vertical="center"/>
    </xf>
    <xf numFmtId="0" fontId="16" fillId="0" borderId="0" xfId="0" applyFont="1" applyAlignment="1">
      <alignment horizontal="left" vertical="center"/>
    </xf>
    <xf numFmtId="0" fontId="16" fillId="0" borderId="10" xfId="0" applyFont="1" applyBorder="1" applyAlignment="1">
      <alignment horizontal="left" vertical="center"/>
    </xf>
    <xf numFmtId="0" fontId="18" fillId="3" borderId="0" xfId="0" applyFont="1" applyFill="1" applyAlignment="1">
      <alignment horizontal="center" vertical="center" shrinkToFit="1"/>
    </xf>
    <xf numFmtId="0" fontId="18" fillId="3" borderId="0" xfId="0" applyFont="1" applyFill="1" applyAlignment="1">
      <alignment horizontal="center" vertical="center"/>
    </xf>
    <xf numFmtId="0" fontId="20" fillId="3" borderId="0" xfId="0" applyFont="1" applyFill="1" applyAlignment="1">
      <alignment horizontal="center" vertical="center" shrinkToFit="1"/>
    </xf>
    <xf numFmtId="0" fontId="18" fillId="0" borderId="0" xfId="0" applyFont="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4" fillId="0" borderId="15" xfId="0" applyFont="1" applyBorder="1" applyAlignment="1">
      <alignment horizontal="left" vertical="center"/>
    </xf>
    <xf numFmtId="0" fontId="20" fillId="0" borderId="0" xfId="0" applyFont="1" applyAlignment="1">
      <alignment horizontal="center" vertical="center"/>
    </xf>
    <xf numFmtId="0" fontId="20" fillId="0" borderId="0" xfId="0" applyFont="1" applyAlignment="1">
      <alignment horizontal="left" vertical="center"/>
    </xf>
    <xf numFmtId="0" fontId="20" fillId="0" borderId="0" xfId="0" applyFont="1" applyAlignment="1">
      <alignment horizontal="left" vertical="center" shrinkToFit="1"/>
    </xf>
    <xf numFmtId="0" fontId="20" fillId="0" borderId="0" xfId="0" applyFont="1" applyAlignment="1">
      <alignment horizontal="left" vertical="center" wrapText="1"/>
    </xf>
    <xf numFmtId="0" fontId="20" fillId="0" borderId="3" xfId="0" applyFont="1" applyBorder="1" applyAlignment="1">
      <alignment horizontal="center" vertical="center"/>
    </xf>
    <xf numFmtId="0" fontId="16" fillId="0" borderId="5" xfId="0" applyFont="1" applyBorder="1">
      <alignment vertical="center"/>
    </xf>
    <xf numFmtId="0" fontId="16" fillId="0" borderId="0" xfId="0" applyFont="1">
      <alignment vertical="center"/>
    </xf>
    <xf numFmtId="0" fontId="16" fillId="0" borderId="10" xfId="0" applyFont="1" applyBorder="1">
      <alignment vertical="center"/>
    </xf>
    <xf numFmtId="0" fontId="16" fillId="0" borderId="7" xfId="0" applyFont="1" applyBorder="1" applyAlignment="1">
      <alignment horizontal="left" vertical="center"/>
    </xf>
    <xf numFmtId="0" fontId="16" fillId="0" borderId="14" xfId="0" applyFont="1" applyBorder="1" applyAlignment="1">
      <alignment horizontal="left" vertical="center"/>
    </xf>
    <xf numFmtId="0" fontId="16" fillId="0" borderId="8" xfId="0" applyFont="1" applyBorder="1" applyAlignment="1">
      <alignment horizontal="left" vertical="center"/>
    </xf>
    <xf numFmtId="0" fontId="20" fillId="0" borderId="7" xfId="0" applyFont="1" applyBorder="1" applyAlignment="1">
      <alignment horizontal="center" vertical="center"/>
    </xf>
    <xf numFmtId="0" fontId="20" fillId="0" borderId="8" xfId="0" applyFont="1" applyBorder="1" applyAlignment="1">
      <alignment horizontal="center" vertical="center"/>
    </xf>
    <xf numFmtId="0" fontId="20" fillId="0" borderId="5" xfId="0" applyFont="1" applyBorder="1" applyAlignment="1">
      <alignment horizontal="center" vertical="center"/>
    </xf>
    <xf numFmtId="0" fontId="20" fillId="0" borderId="10" xfId="0" applyFont="1" applyBorder="1" applyAlignment="1">
      <alignment horizontal="center" vertical="center"/>
    </xf>
    <xf numFmtId="0" fontId="20" fillId="0" borderId="6" xfId="0" applyFont="1" applyBorder="1" applyAlignment="1">
      <alignment horizontal="center" vertical="center"/>
    </xf>
    <xf numFmtId="0" fontId="20" fillId="0" borderId="9" xfId="0" applyFont="1" applyBorder="1" applyAlignment="1">
      <alignment horizontal="center" vertical="center"/>
    </xf>
    <xf numFmtId="0" fontId="20" fillId="0" borderId="14" xfId="0" applyFont="1" applyBorder="1" applyAlignment="1">
      <alignment horizontal="center" vertical="center"/>
    </xf>
    <xf numFmtId="0" fontId="20" fillId="0" borderId="15" xfId="0" applyFont="1" applyBorder="1" applyAlignment="1">
      <alignment horizontal="center" vertical="center"/>
    </xf>
    <xf numFmtId="0" fontId="20" fillId="0" borderId="6" xfId="0" applyFont="1" applyBorder="1" applyAlignment="1">
      <alignment horizontal="left" vertical="center"/>
    </xf>
    <xf numFmtId="0" fontId="20" fillId="0" borderId="15" xfId="0" applyFont="1" applyBorder="1" applyAlignment="1">
      <alignment horizontal="left" vertical="center"/>
    </xf>
    <xf numFmtId="0" fontId="20" fillId="0" borderId="9" xfId="0" applyFont="1" applyBorder="1" applyAlignment="1">
      <alignment horizontal="left" vertical="center"/>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9" xfId="0" applyFont="1" applyBorder="1" applyAlignment="1">
      <alignment horizontal="center" vertical="center" wrapText="1"/>
    </xf>
    <xf numFmtId="0" fontId="16" fillId="0" borderId="6" xfId="0" applyFont="1" applyBorder="1">
      <alignment vertical="center"/>
    </xf>
    <xf numFmtId="0" fontId="16" fillId="0" borderId="15" xfId="0" applyFont="1" applyBorder="1">
      <alignment vertical="center"/>
    </xf>
    <xf numFmtId="0" fontId="16" fillId="0" borderId="9" xfId="0" applyFont="1" applyBorder="1">
      <alignment vertical="center"/>
    </xf>
    <xf numFmtId="0" fontId="16" fillId="0" borderId="6" xfId="0" applyFont="1" applyBorder="1" applyAlignment="1">
      <alignment horizontal="left" vertical="center"/>
    </xf>
    <xf numFmtId="0" fontId="16" fillId="0" borderId="15" xfId="0" applyFont="1" applyBorder="1" applyAlignment="1">
      <alignment horizontal="left" vertical="center"/>
    </xf>
    <xf numFmtId="0" fontId="16" fillId="0" borderId="9" xfId="0" applyFont="1" applyBorder="1" applyAlignment="1">
      <alignment horizontal="left" vertical="center"/>
    </xf>
    <xf numFmtId="0" fontId="20" fillId="0" borderId="7" xfId="0" applyFont="1" applyBorder="1" applyAlignment="1">
      <alignment horizontal="center" vertical="center" shrinkToFit="1"/>
    </xf>
    <xf numFmtId="0" fontId="20" fillId="0" borderId="8" xfId="0" applyFont="1" applyBorder="1" applyAlignment="1">
      <alignment horizontal="center" vertical="center" shrinkToFit="1"/>
    </xf>
    <xf numFmtId="0" fontId="20" fillId="0" borderId="5" xfId="0" applyFont="1" applyBorder="1" applyAlignment="1">
      <alignment horizontal="center" vertical="center" shrinkToFit="1"/>
    </xf>
    <xf numFmtId="0" fontId="20" fillId="0" borderId="10" xfId="0" applyFont="1" applyBorder="1" applyAlignment="1">
      <alignment horizontal="center" vertical="center" shrinkToFit="1"/>
    </xf>
    <xf numFmtId="0" fontId="20" fillId="0" borderId="6" xfId="0" applyFont="1" applyBorder="1" applyAlignment="1">
      <alignment horizontal="center" vertical="center" shrinkToFit="1"/>
    </xf>
    <xf numFmtId="0" fontId="20" fillId="0" borderId="9" xfId="0" applyFont="1" applyBorder="1" applyAlignment="1">
      <alignment horizontal="center" vertical="center" shrinkToFit="1"/>
    </xf>
    <xf numFmtId="176" fontId="18" fillId="0" borderId="12" xfId="0" applyNumberFormat="1" applyFont="1" applyBorder="1" applyAlignment="1">
      <alignment horizontal="right" vertical="center"/>
    </xf>
    <xf numFmtId="176" fontId="18" fillId="0" borderId="13" xfId="0" applyNumberFormat="1" applyFont="1" applyBorder="1" applyAlignment="1">
      <alignment horizontal="right" vertical="center"/>
    </xf>
    <xf numFmtId="0" fontId="39" fillId="0" borderId="12" xfId="0" applyFont="1" applyBorder="1" applyAlignment="1">
      <alignment horizontal="center" vertical="center"/>
    </xf>
    <xf numFmtId="0" fontId="39" fillId="0" borderId="13" xfId="0" applyFont="1" applyBorder="1" applyAlignment="1">
      <alignment horizontal="center" vertical="center"/>
    </xf>
    <xf numFmtId="176" fontId="18" fillId="0" borderId="12" xfId="0" quotePrefix="1" applyNumberFormat="1" applyFont="1" applyBorder="1" applyAlignment="1">
      <alignment horizontal="right" vertical="center"/>
    </xf>
    <xf numFmtId="176" fontId="18" fillId="0" borderId="13" xfId="0" quotePrefix="1" applyNumberFormat="1" applyFont="1" applyBorder="1" applyAlignment="1">
      <alignment horizontal="right" vertical="center"/>
    </xf>
    <xf numFmtId="0" fontId="20" fillId="0" borderId="12" xfId="0" applyFont="1" applyBorder="1" applyAlignment="1">
      <alignment horizontal="center" vertical="center"/>
    </xf>
    <xf numFmtId="0" fontId="20" fillId="0" borderId="13" xfId="0" applyFont="1" applyBorder="1" applyAlignment="1">
      <alignment horizontal="center" vertical="center"/>
    </xf>
    <xf numFmtId="177" fontId="18" fillId="0" borderId="4" xfId="0" applyNumberFormat="1" applyFont="1" applyBorder="1" applyAlignment="1">
      <alignment horizontal="center" vertical="center"/>
    </xf>
    <xf numFmtId="177" fontId="18" fillId="0" borderId="3" xfId="0" applyNumberFormat="1" applyFont="1" applyBorder="1" applyAlignment="1">
      <alignment horizontal="center" vertical="center"/>
    </xf>
    <xf numFmtId="177" fontId="18" fillId="0" borderId="1" xfId="0" applyNumberFormat="1" applyFont="1" applyBorder="1" applyAlignment="1">
      <alignment horizontal="center" vertical="center"/>
    </xf>
    <xf numFmtId="0" fontId="18" fillId="2" borderId="7" xfId="0" applyFont="1" applyFill="1" applyBorder="1" applyAlignment="1">
      <alignment horizontal="center" vertical="center"/>
    </xf>
    <xf numFmtId="0" fontId="18" fillId="2" borderId="14" xfId="0" applyFont="1" applyFill="1" applyBorder="1" applyAlignment="1">
      <alignment horizontal="center" vertical="center"/>
    </xf>
    <xf numFmtId="0" fontId="18" fillId="2" borderId="8" xfId="0" applyFont="1" applyFill="1" applyBorder="1" applyAlignment="1">
      <alignment horizontal="center" vertical="center"/>
    </xf>
    <xf numFmtId="0" fontId="18" fillId="2" borderId="5" xfId="0" applyFont="1" applyFill="1" applyBorder="1" applyAlignment="1">
      <alignment horizontal="center" vertical="center"/>
    </xf>
    <xf numFmtId="0" fontId="18" fillId="2" borderId="10" xfId="0" applyFont="1" applyFill="1" applyBorder="1" applyAlignment="1">
      <alignment horizontal="center" vertical="center"/>
    </xf>
    <xf numFmtId="0" fontId="18" fillId="2" borderId="6" xfId="0" applyFont="1" applyFill="1" applyBorder="1" applyAlignment="1">
      <alignment horizontal="center" vertical="center"/>
    </xf>
    <xf numFmtId="0" fontId="18" fillId="2" borderId="15" xfId="0" applyFont="1" applyFill="1" applyBorder="1" applyAlignment="1">
      <alignment horizontal="center" vertical="center"/>
    </xf>
    <xf numFmtId="0" fontId="18" fillId="2" borderId="9" xfId="0" applyFont="1" applyFill="1" applyBorder="1" applyAlignment="1">
      <alignment horizontal="center" vertical="center"/>
    </xf>
    <xf numFmtId="0" fontId="18" fillId="2" borderId="12" xfId="0" applyFont="1" applyFill="1" applyBorder="1" applyAlignment="1">
      <alignment horizontal="center" vertical="center"/>
    </xf>
    <xf numFmtId="0" fontId="18" fillId="2" borderId="11" xfId="0" applyFont="1" applyFill="1" applyBorder="1" applyAlignment="1">
      <alignment horizontal="center" vertical="center"/>
    </xf>
    <xf numFmtId="0" fontId="18" fillId="2" borderId="13" xfId="0" applyFont="1" applyFill="1" applyBorder="1" applyAlignment="1">
      <alignment horizontal="center" vertical="center"/>
    </xf>
    <xf numFmtId="0" fontId="18" fillId="0" borderId="7" xfId="0" applyFont="1" applyBorder="1" applyAlignment="1">
      <alignment horizontal="left" vertical="center"/>
    </xf>
    <xf numFmtId="0" fontId="18" fillId="0" borderId="8" xfId="0" applyFont="1" applyBorder="1" applyAlignment="1">
      <alignment horizontal="left" vertical="center"/>
    </xf>
    <xf numFmtId="0" fontId="18" fillId="0" borderId="6" xfId="0" applyFont="1" applyBorder="1" applyAlignment="1">
      <alignment horizontal="left" vertical="center"/>
    </xf>
    <xf numFmtId="0" fontId="18" fillId="0" borderId="9" xfId="0" applyFont="1" applyBorder="1" applyAlignment="1">
      <alignment horizontal="left" vertical="center"/>
    </xf>
    <xf numFmtId="0" fontId="18" fillId="2" borderId="7" xfId="0" applyFont="1" applyFill="1" applyBorder="1" applyAlignment="1">
      <alignment horizontal="right" vertical="center"/>
    </xf>
    <xf numFmtId="0" fontId="18" fillId="2" borderId="8" xfId="0" applyFont="1" applyFill="1" applyBorder="1" applyAlignment="1">
      <alignment horizontal="right" vertical="center"/>
    </xf>
    <xf numFmtId="0" fontId="18" fillId="2" borderId="6" xfId="0" applyFont="1" applyFill="1" applyBorder="1" applyAlignment="1">
      <alignment horizontal="right" vertical="center"/>
    </xf>
    <xf numFmtId="0" fontId="18" fillId="2" borderId="9" xfId="0" applyFont="1" applyFill="1" applyBorder="1" applyAlignment="1">
      <alignment horizontal="right" vertical="center"/>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0" fontId="18" fillId="0" borderId="5" xfId="0" applyFont="1" applyBorder="1" applyAlignment="1">
      <alignment horizontal="left" vertical="center" wrapText="1"/>
    </xf>
    <xf numFmtId="0" fontId="18" fillId="0" borderId="10" xfId="0" applyFont="1" applyBorder="1" applyAlignment="1">
      <alignment horizontal="left" vertical="center" wrapText="1"/>
    </xf>
    <xf numFmtId="0" fontId="18" fillId="0" borderId="6" xfId="0" applyFont="1" applyBorder="1" applyAlignment="1">
      <alignment horizontal="left" vertical="center" wrapText="1"/>
    </xf>
    <xf numFmtId="0" fontId="18" fillId="0" borderId="9" xfId="0" applyFont="1" applyBorder="1" applyAlignment="1">
      <alignment horizontal="left" vertical="center" wrapText="1"/>
    </xf>
    <xf numFmtId="0" fontId="18" fillId="0" borderId="7" xfId="0" applyFont="1" applyBorder="1" applyAlignment="1">
      <alignment vertical="center" wrapText="1"/>
    </xf>
    <xf numFmtId="0" fontId="18" fillId="0" borderId="8" xfId="0" applyFont="1" applyBorder="1" applyAlignment="1">
      <alignment vertical="center" wrapText="1"/>
    </xf>
    <xf numFmtId="0" fontId="18" fillId="0" borderId="5" xfId="0" applyFont="1" applyBorder="1" applyAlignment="1">
      <alignment vertical="center" wrapText="1"/>
    </xf>
    <xf numFmtId="0" fontId="18" fillId="0" borderId="10" xfId="0" applyFont="1" applyBorder="1" applyAlignment="1">
      <alignment vertical="center" wrapText="1"/>
    </xf>
    <xf numFmtId="0" fontId="18" fillId="0" borderId="6" xfId="0" applyFont="1" applyBorder="1" applyAlignment="1">
      <alignment vertical="center" wrapText="1"/>
    </xf>
    <xf numFmtId="0" fontId="18" fillId="0" borderId="9" xfId="0" applyFont="1" applyBorder="1" applyAlignment="1">
      <alignment vertical="center" wrapText="1"/>
    </xf>
    <xf numFmtId="176" fontId="18" fillId="2" borderId="12" xfId="0" applyNumberFormat="1" applyFont="1" applyFill="1" applyBorder="1" applyAlignment="1">
      <alignment horizontal="right" vertical="center"/>
    </xf>
    <xf numFmtId="176" fontId="18" fillId="2" borderId="13" xfId="0" applyNumberFormat="1" applyFont="1" applyFill="1" applyBorder="1" applyAlignment="1">
      <alignment horizontal="right" vertical="center"/>
    </xf>
    <xf numFmtId="0" fontId="18" fillId="2" borderId="5" xfId="0" applyFont="1" applyFill="1" applyBorder="1" applyAlignment="1">
      <alignment vertical="center" wrapText="1"/>
    </xf>
    <xf numFmtId="0" fontId="18" fillId="2" borderId="10" xfId="0" applyFont="1" applyFill="1" applyBorder="1" applyAlignment="1">
      <alignment vertical="center" wrapText="1"/>
    </xf>
    <xf numFmtId="0" fontId="18" fillId="2" borderId="6" xfId="0" applyFont="1" applyFill="1" applyBorder="1" applyAlignment="1">
      <alignment vertical="center" wrapText="1"/>
    </xf>
    <xf numFmtId="0" fontId="18" fillId="2" borderId="9" xfId="0" applyFont="1" applyFill="1" applyBorder="1" applyAlignment="1">
      <alignment vertical="center" wrapText="1"/>
    </xf>
    <xf numFmtId="0" fontId="18" fillId="0" borderId="0" xfId="0" applyFont="1">
      <alignment vertical="center"/>
    </xf>
    <xf numFmtId="0" fontId="18" fillId="2" borderId="5" xfId="0" applyFont="1" applyFill="1" applyBorder="1" applyAlignment="1">
      <alignment horizontal="left" vertical="center"/>
    </xf>
    <xf numFmtId="0" fontId="18" fillId="2" borderId="10" xfId="0" applyFont="1" applyFill="1" applyBorder="1" applyAlignment="1">
      <alignment horizontal="left" vertical="center"/>
    </xf>
    <xf numFmtId="0" fontId="18" fillId="2" borderId="6" xfId="0" applyFont="1" applyFill="1" applyBorder="1" applyAlignment="1">
      <alignment horizontal="left" vertical="center"/>
    </xf>
    <xf numFmtId="0" fontId="18" fillId="2" borderId="9" xfId="0" applyFont="1" applyFill="1" applyBorder="1" applyAlignment="1">
      <alignment horizontal="left" vertical="center"/>
    </xf>
    <xf numFmtId="0" fontId="18" fillId="2" borderId="7" xfId="0" applyFont="1" applyFill="1" applyBorder="1" applyAlignment="1">
      <alignment vertical="center" wrapText="1"/>
    </xf>
    <xf numFmtId="0" fontId="18" fillId="2" borderId="8" xfId="0" applyFont="1" applyFill="1" applyBorder="1" applyAlignment="1">
      <alignment vertical="center" wrapText="1"/>
    </xf>
    <xf numFmtId="0" fontId="18" fillId="2" borderId="7" xfId="0" applyFont="1" applyFill="1" applyBorder="1" applyAlignment="1">
      <alignment horizontal="left" vertical="center" wrapText="1"/>
    </xf>
    <xf numFmtId="0" fontId="18" fillId="2" borderId="8" xfId="0" applyFont="1" applyFill="1" applyBorder="1" applyAlignment="1">
      <alignment horizontal="left" vertical="center" wrapText="1"/>
    </xf>
    <xf numFmtId="0" fontId="18" fillId="2" borderId="6" xfId="0" applyFont="1" applyFill="1" applyBorder="1" applyAlignment="1">
      <alignment horizontal="left" vertical="center" wrapText="1"/>
    </xf>
    <xf numFmtId="0" fontId="18" fillId="2" borderId="9" xfId="0" applyFont="1" applyFill="1" applyBorder="1" applyAlignment="1">
      <alignment horizontal="left" vertical="center" wrapText="1"/>
    </xf>
    <xf numFmtId="0" fontId="18" fillId="2" borderId="7" xfId="0" applyFont="1" applyFill="1" applyBorder="1" applyAlignment="1">
      <alignment horizontal="right" vertical="center" wrapText="1"/>
    </xf>
    <xf numFmtId="0" fontId="18" fillId="2" borderId="8" xfId="0" applyFont="1" applyFill="1" applyBorder="1" applyAlignment="1">
      <alignment horizontal="right" vertical="center" wrapText="1"/>
    </xf>
    <xf numFmtId="0" fontId="18" fillId="2" borderId="6" xfId="0" applyFont="1" applyFill="1" applyBorder="1" applyAlignment="1">
      <alignment horizontal="right" vertical="center" wrapText="1"/>
    </xf>
    <xf numFmtId="0" fontId="18" fillId="2" borderId="9" xfId="0" applyFont="1" applyFill="1" applyBorder="1" applyAlignment="1">
      <alignment horizontal="right" vertical="center" wrapText="1"/>
    </xf>
    <xf numFmtId="0" fontId="20" fillId="2" borderId="12" xfId="0" applyFont="1" applyFill="1" applyBorder="1" applyAlignment="1">
      <alignment horizontal="center" vertical="center"/>
    </xf>
    <xf numFmtId="0" fontId="20" fillId="2" borderId="13" xfId="0" applyFont="1" applyFill="1" applyBorder="1" applyAlignment="1">
      <alignment horizontal="center" vertical="center"/>
    </xf>
    <xf numFmtId="0" fontId="20" fillId="0" borderId="12" xfId="0" applyFont="1" applyBorder="1" applyAlignment="1">
      <alignment horizontal="center" vertical="center" wrapText="1"/>
    </xf>
    <xf numFmtId="0" fontId="20" fillId="0" borderId="13" xfId="0" applyFont="1" applyBorder="1" applyAlignment="1">
      <alignment horizontal="center" vertical="center" wrapText="1"/>
    </xf>
    <xf numFmtId="176" fontId="16" fillId="0" borderId="0" xfId="0" applyNumberFormat="1" applyFont="1" applyAlignment="1">
      <alignment horizontal="center" vertical="center"/>
    </xf>
    <xf numFmtId="0" fontId="48" fillId="5" borderId="0" xfId="0" applyFont="1" applyFill="1" applyAlignment="1">
      <alignment horizontal="center" vertical="center"/>
    </xf>
    <xf numFmtId="0" fontId="36" fillId="0" borderId="7" xfId="0" applyFont="1" applyBorder="1" applyAlignment="1">
      <alignment horizontal="center" vertical="center"/>
    </xf>
    <xf numFmtId="0" fontId="36" fillId="0" borderId="14" xfId="0" applyFont="1" applyBorder="1" applyAlignment="1">
      <alignment horizontal="center" vertical="center"/>
    </xf>
    <xf numFmtId="0" fontId="36" fillId="0" borderId="8" xfId="0" applyFont="1" applyBorder="1" applyAlignment="1">
      <alignment horizontal="center" vertical="center"/>
    </xf>
    <xf numFmtId="0" fontId="36" fillId="0" borderId="6" xfId="0" applyFont="1" applyBorder="1" applyAlignment="1">
      <alignment horizontal="center" vertical="center"/>
    </xf>
    <xf numFmtId="0" fontId="36" fillId="0" borderId="15" xfId="0" applyFont="1" applyBorder="1" applyAlignment="1">
      <alignment horizontal="center" vertical="center"/>
    </xf>
    <xf numFmtId="0" fontId="36" fillId="0" borderId="9" xfId="0" applyFont="1" applyBorder="1" applyAlignment="1">
      <alignment horizontal="center" vertical="center"/>
    </xf>
    <xf numFmtId="0" fontId="36" fillId="0" borderId="12" xfId="0" applyFont="1" applyBorder="1" applyAlignment="1">
      <alignment horizontal="center" vertical="center"/>
    </xf>
    <xf numFmtId="0" fontId="36" fillId="0" borderId="13" xfId="0" applyFont="1" applyBorder="1" applyAlignment="1">
      <alignment horizontal="center" vertical="center"/>
    </xf>
    <xf numFmtId="0" fontId="36" fillId="3" borderId="4" xfId="0" applyFont="1" applyFill="1" applyBorder="1" applyAlignment="1">
      <alignment horizontal="center" vertical="center"/>
    </xf>
    <xf numFmtId="0" fontId="36" fillId="3" borderId="1" xfId="0" applyFont="1" applyFill="1" applyBorder="1" applyAlignment="1">
      <alignment horizontal="center" vertical="center"/>
    </xf>
    <xf numFmtId="0" fontId="36" fillId="0" borderId="4" xfId="0" applyFont="1" applyBorder="1" applyAlignment="1">
      <alignment horizontal="center" vertical="center"/>
    </xf>
    <xf numFmtId="0" fontId="36" fillId="0" borderId="3" xfId="0" applyFont="1" applyBorder="1" applyAlignment="1">
      <alignment horizontal="center" vertical="center"/>
    </xf>
    <xf numFmtId="0" fontId="36" fillId="0" borderId="1" xfId="0" applyFont="1" applyBorder="1" applyAlignment="1">
      <alignment horizontal="center" vertical="center"/>
    </xf>
    <xf numFmtId="0" fontId="36" fillId="2" borderId="4" xfId="0" applyFont="1" applyFill="1" applyBorder="1" applyAlignment="1">
      <alignment horizontal="center" vertical="center"/>
    </xf>
    <xf numFmtId="0" fontId="36" fillId="2" borderId="3" xfId="0" applyFont="1" applyFill="1" applyBorder="1" applyAlignment="1">
      <alignment horizontal="center" vertical="center"/>
    </xf>
    <xf numFmtId="0" fontId="36" fillId="2" borderId="1" xfId="0" applyFont="1" applyFill="1" applyBorder="1" applyAlignment="1">
      <alignment horizontal="center" vertical="center"/>
    </xf>
    <xf numFmtId="0" fontId="36" fillId="5" borderId="4" xfId="0" applyFont="1" applyFill="1" applyBorder="1" applyAlignment="1">
      <alignment horizontal="center" vertical="center"/>
    </xf>
    <xf numFmtId="0" fontId="36" fillId="5" borderId="3" xfId="0" applyFont="1" applyFill="1" applyBorder="1" applyAlignment="1">
      <alignment horizontal="center" vertical="center"/>
    </xf>
    <xf numFmtId="0" fontId="36" fillId="5" borderId="1" xfId="0" applyFont="1" applyFill="1" applyBorder="1" applyAlignment="1">
      <alignment horizontal="center" vertical="center"/>
    </xf>
    <xf numFmtId="0" fontId="16" fillId="0" borderId="12" xfId="0" applyFont="1" applyBorder="1" applyAlignment="1">
      <alignment horizontal="center" vertical="center" textRotation="255" shrinkToFit="1"/>
    </xf>
    <xf numFmtId="0" fontId="16" fillId="0" borderId="11" xfId="0" applyFont="1" applyBorder="1" applyAlignment="1">
      <alignment horizontal="center" vertical="center" textRotation="255" shrinkToFit="1"/>
    </xf>
    <xf numFmtId="0" fontId="16" fillId="0" borderId="12" xfId="0" applyFont="1" applyBorder="1" applyAlignment="1">
      <alignment horizontal="center" vertical="center"/>
    </xf>
    <xf numFmtId="0" fontId="16" fillId="0" borderId="11" xfId="0" applyFont="1" applyBorder="1" applyAlignment="1">
      <alignment horizontal="center" vertical="center"/>
    </xf>
    <xf numFmtId="0" fontId="16" fillId="0" borderId="13" xfId="0" applyFont="1" applyBorder="1" applyAlignment="1">
      <alignment horizontal="center" vertical="center"/>
    </xf>
    <xf numFmtId="180" fontId="16" fillId="3" borderId="7" xfId="0" applyNumberFormat="1" applyFont="1" applyFill="1" applyBorder="1" applyAlignment="1">
      <alignment horizontal="center" vertical="center"/>
    </xf>
    <xf numFmtId="180" fontId="16" fillId="3" borderId="8" xfId="0" applyNumberFormat="1" applyFont="1" applyFill="1" applyBorder="1" applyAlignment="1">
      <alignment horizontal="center" vertical="center"/>
    </xf>
    <xf numFmtId="180" fontId="16" fillId="3" borderId="5" xfId="0" applyNumberFormat="1" applyFont="1" applyFill="1" applyBorder="1" applyAlignment="1">
      <alignment horizontal="center" vertical="center"/>
    </xf>
    <xf numFmtId="180" fontId="16" fillId="3" borderId="10" xfId="0" applyNumberFormat="1" applyFont="1" applyFill="1" applyBorder="1" applyAlignment="1">
      <alignment horizontal="center" vertical="center"/>
    </xf>
    <xf numFmtId="180" fontId="16" fillId="3" borderId="6" xfId="0" applyNumberFormat="1" applyFont="1" applyFill="1" applyBorder="1" applyAlignment="1">
      <alignment horizontal="center" vertical="center"/>
    </xf>
    <xf numFmtId="180" fontId="16" fillId="3" borderId="9" xfId="0" applyNumberFormat="1" applyFont="1" applyFill="1" applyBorder="1" applyAlignment="1">
      <alignment horizontal="center" vertical="center"/>
    </xf>
    <xf numFmtId="181" fontId="16" fillId="2" borderId="7" xfId="0" applyNumberFormat="1" applyFont="1" applyFill="1" applyBorder="1" applyAlignment="1">
      <alignment horizontal="right" vertical="center"/>
    </xf>
    <xf numFmtId="181" fontId="16" fillId="2" borderId="5" xfId="0" applyNumberFormat="1" applyFont="1" applyFill="1" applyBorder="1" applyAlignment="1">
      <alignment horizontal="right" vertical="center"/>
    </xf>
    <xf numFmtId="181" fontId="16" fillId="2" borderId="6" xfId="0" applyNumberFormat="1" applyFont="1" applyFill="1" applyBorder="1" applyAlignment="1">
      <alignment horizontal="right" vertical="center"/>
    </xf>
    <xf numFmtId="0" fontId="16" fillId="2" borderId="14" xfId="0" applyFont="1" applyFill="1" applyBorder="1" applyAlignment="1">
      <alignment horizontal="center" vertical="center"/>
    </xf>
    <xf numFmtId="0" fontId="16" fillId="2" borderId="0" xfId="0" applyFont="1" applyFill="1" applyAlignment="1">
      <alignment horizontal="center" vertical="center"/>
    </xf>
    <xf numFmtId="0" fontId="16" fillId="2" borderId="15" xfId="0" applyFont="1" applyFill="1" applyBorder="1" applyAlignment="1">
      <alignment horizontal="center" vertical="center"/>
    </xf>
    <xf numFmtId="180" fontId="16" fillId="2" borderId="8" xfId="0" applyNumberFormat="1" applyFont="1" applyFill="1" applyBorder="1" applyAlignment="1">
      <alignment horizontal="right" vertical="center"/>
    </xf>
    <xf numFmtId="180" fontId="16" fillId="2" borderId="10" xfId="0" applyNumberFormat="1" applyFont="1" applyFill="1" applyBorder="1" applyAlignment="1">
      <alignment horizontal="right" vertical="center"/>
    </xf>
    <xf numFmtId="180" fontId="16" fillId="2" borderId="9" xfId="0" applyNumberFormat="1" applyFont="1" applyFill="1" applyBorder="1" applyAlignment="1">
      <alignment horizontal="right" vertical="center"/>
    </xf>
    <xf numFmtId="0" fontId="16" fillId="0" borderId="7" xfId="0" applyFont="1" applyBorder="1" applyAlignment="1">
      <alignment horizontal="center" vertical="center"/>
    </xf>
    <xf numFmtId="0" fontId="16" fillId="0" borderId="14" xfId="0" applyFont="1" applyBorder="1" applyAlignment="1">
      <alignment horizontal="center" vertical="center"/>
    </xf>
    <xf numFmtId="0" fontId="16" fillId="0" borderId="8" xfId="0" applyFont="1" applyBorder="1" applyAlignment="1">
      <alignment horizontal="center" vertical="center"/>
    </xf>
    <xf numFmtId="0" fontId="16" fillId="0" borderId="6" xfId="0" applyFont="1" applyBorder="1" applyAlignment="1">
      <alignment horizontal="center" vertical="center"/>
    </xf>
    <xf numFmtId="0" fontId="16" fillId="0" borderId="15" xfId="0" applyFont="1" applyBorder="1" applyAlignment="1">
      <alignment horizontal="center" vertical="center"/>
    </xf>
    <xf numFmtId="0" fontId="16" fillId="0" borderId="9" xfId="0" applyFont="1" applyBorder="1" applyAlignment="1">
      <alignment horizontal="center" vertical="center"/>
    </xf>
    <xf numFmtId="0" fontId="16" fillId="2" borderId="7" xfId="0" applyFont="1" applyFill="1" applyBorder="1" applyAlignment="1">
      <alignment horizontal="center" vertical="center"/>
    </xf>
    <xf numFmtId="0" fontId="16" fillId="2" borderId="8" xfId="0" applyFont="1" applyFill="1" applyBorder="1" applyAlignment="1">
      <alignment horizontal="center" vertical="center"/>
    </xf>
    <xf numFmtId="0" fontId="16" fillId="2" borderId="6" xfId="0" applyFont="1" applyFill="1" applyBorder="1" applyAlignment="1">
      <alignment horizontal="center" vertical="center"/>
    </xf>
    <xf numFmtId="0" fontId="16" fillId="2" borderId="9" xfId="0" applyFont="1" applyFill="1" applyBorder="1" applyAlignment="1">
      <alignment horizontal="center" vertical="center"/>
    </xf>
    <xf numFmtId="0" fontId="16" fillId="5" borderId="7" xfId="0" applyFont="1" applyFill="1" applyBorder="1" applyAlignment="1">
      <alignment horizontal="center" vertical="center"/>
    </xf>
    <xf numFmtId="0" fontId="16" fillId="5" borderId="14" xfId="0" applyFont="1" applyFill="1" applyBorder="1" applyAlignment="1">
      <alignment horizontal="center" vertical="center"/>
    </xf>
    <xf numFmtId="0" fontId="16" fillId="5" borderId="8" xfId="0" applyFont="1" applyFill="1" applyBorder="1" applyAlignment="1">
      <alignment horizontal="center" vertical="center"/>
    </xf>
    <xf numFmtId="0" fontId="16" fillId="5" borderId="6" xfId="0" applyFont="1" applyFill="1" applyBorder="1" applyAlignment="1">
      <alignment horizontal="center" vertical="center"/>
    </xf>
    <xf numFmtId="0" fontId="16" fillId="5" borderId="15" xfId="0" applyFont="1" applyFill="1" applyBorder="1" applyAlignment="1">
      <alignment horizontal="center" vertical="center"/>
    </xf>
    <xf numFmtId="0" fontId="16" fillId="5" borderId="9" xfId="0" applyFont="1" applyFill="1" applyBorder="1" applyAlignment="1">
      <alignment horizontal="center" vertical="center"/>
    </xf>
    <xf numFmtId="0" fontId="16" fillId="5" borderId="0" xfId="0" applyFont="1" applyFill="1" applyAlignment="1">
      <alignment horizontal="center" vertical="center"/>
    </xf>
    <xf numFmtId="180" fontId="16" fillId="5" borderId="8" xfId="0" applyNumberFormat="1" applyFont="1" applyFill="1" applyBorder="1" applyAlignment="1">
      <alignment horizontal="right" vertical="center"/>
    </xf>
    <xf numFmtId="180" fontId="16" fillId="5" borderId="9" xfId="0" applyNumberFormat="1" applyFont="1" applyFill="1" applyBorder="1" applyAlignment="1">
      <alignment horizontal="right" vertical="center"/>
    </xf>
    <xf numFmtId="181" fontId="16" fillId="2" borderId="7" xfId="0" applyNumberFormat="1" applyFont="1" applyFill="1" applyBorder="1" applyAlignment="1">
      <alignment horizontal="center" vertical="center"/>
    </xf>
    <xf numFmtId="181" fontId="16" fillId="2" borderId="5" xfId="0" applyNumberFormat="1" applyFont="1" applyFill="1" applyBorder="1" applyAlignment="1">
      <alignment horizontal="center" vertical="center"/>
    </xf>
    <xf numFmtId="181" fontId="16" fillId="2" borderId="6" xfId="0" applyNumberFormat="1" applyFont="1" applyFill="1" applyBorder="1" applyAlignment="1">
      <alignment horizontal="center" vertical="center"/>
    </xf>
    <xf numFmtId="181" fontId="16" fillId="5" borderId="7" xfId="0" applyNumberFormat="1" applyFont="1" applyFill="1" applyBorder="1" applyAlignment="1">
      <alignment horizontal="right" vertical="center"/>
    </xf>
    <xf numFmtId="181" fontId="16" fillId="5" borderId="5" xfId="0" applyNumberFormat="1" applyFont="1" applyFill="1" applyBorder="1" applyAlignment="1">
      <alignment horizontal="right" vertical="center"/>
    </xf>
    <xf numFmtId="181" fontId="16" fillId="5" borderId="6" xfId="0" applyNumberFormat="1" applyFont="1" applyFill="1" applyBorder="1" applyAlignment="1">
      <alignment horizontal="right" vertical="center"/>
    </xf>
    <xf numFmtId="180" fontId="16" fillId="5" borderId="10" xfId="0" applyNumberFormat="1" applyFont="1" applyFill="1" applyBorder="1" applyAlignment="1">
      <alignment horizontal="right" vertical="center"/>
    </xf>
    <xf numFmtId="176" fontId="16" fillId="2" borderId="3" xfId="0" applyNumberFormat="1" applyFont="1" applyFill="1" applyBorder="1" applyAlignment="1">
      <alignment horizontal="center" vertical="center"/>
    </xf>
    <xf numFmtId="176" fontId="16" fillId="0" borderId="3" xfId="0" applyNumberFormat="1" applyFont="1" applyBorder="1" applyAlignment="1">
      <alignment horizontal="center" vertical="center"/>
    </xf>
    <xf numFmtId="0" fontId="16" fillId="5" borderId="7" xfId="0" applyFont="1" applyFill="1" applyBorder="1" applyAlignment="1">
      <alignment horizontal="right" vertical="center"/>
    </xf>
    <xf numFmtId="0" fontId="16" fillId="5" borderId="5" xfId="0" applyFont="1" applyFill="1" applyBorder="1" applyAlignment="1">
      <alignment horizontal="right" vertical="center"/>
    </xf>
    <xf numFmtId="0" fontId="16" fillId="5" borderId="6" xfId="0" applyFont="1" applyFill="1" applyBorder="1" applyAlignment="1">
      <alignment horizontal="right" vertical="center"/>
    </xf>
    <xf numFmtId="181" fontId="16" fillId="0" borderId="7" xfId="0" applyNumberFormat="1" applyFont="1" applyBorder="1" applyAlignment="1">
      <alignment horizontal="right" vertical="center"/>
    </xf>
    <xf numFmtId="181" fontId="16" fillId="0" borderId="5" xfId="0" applyNumberFormat="1" applyFont="1" applyBorder="1" applyAlignment="1">
      <alignment horizontal="right" vertical="center"/>
    </xf>
    <xf numFmtId="181" fontId="16" fillId="0" borderId="6" xfId="0" applyNumberFormat="1" applyFont="1" applyBorder="1" applyAlignment="1">
      <alignment horizontal="right" vertical="center"/>
    </xf>
    <xf numFmtId="0" fontId="16" fillId="0" borderId="0" xfId="0" applyFont="1" applyAlignment="1">
      <alignment horizontal="center" vertical="center"/>
    </xf>
    <xf numFmtId="180" fontId="16" fillId="0" borderId="8" xfId="0" applyNumberFormat="1" applyFont="1" applyBorder="1" applyAlignment="1">
      <alignment horizontal="right" vertical="center"/>
    </xf>
    <xf numFmtId="180" fontId="16" fillId="0" borderId="10" xfId="0" applyNumberFormat="1" applyFont="1" applyBorder="1" applyAlignment="1">
      <alignment horizontal="right" vertical="center"/>
    </xf>
    <xf numFmtId="180" fontId="16" fillId="0" borderId="9" xfId="0" applyNumberFormat="1" applyFont="1" applyBorder="1" applyAlignment="1">
      <alignment horizontal="right" vertical="center"/>
    </xf>
    <xf numFmtId="0" fontId="16" fillId="2" borderId="7" xfId="0" applyFont="1" applyFill="1" applyBorder="1" applyAlignment="1">
      <alignment horizontal="right" vertical="center"/>
    </xf>
    <xf numFmtId="0" fontId="16" fillId="2" borderId="5" xfId="0" applyFont="1" applyFill="1" applyBorder="1" applyAlignment="1">
      <alignment horizontal="right" vertical="center"/>
    </xf>
    <xf numFmtId="0" fontId="16" fillId="2" borderId="6" xfId="0" applyFont="1" applyFill="1" applyBorder="1" applyAlignment="1">
      <alignment horizontal="right" vertical="center"/>
    </xf>
    <xf numFmtId="9" fontId="16" fillId="5" borderId="7" xfId="0" applyNumberFormat="1" applyFont="1" applyFill="1" applyBorder="1" applyAlignment="1">
      <alignment horizontal="center" vertical="center"/>
    </xf>
    <xf numFmtId="9" fontId="16" fillId="5" borderId="14" xfId="0" applyNumberFormat="1" applyFont="1" applyFill="1" applyBorder="1" applyAlignment="1">
      <alignment horizontal="center" vertical="center"/>
    </xf>
    <xf numFmtId="9" fontId="16" fillId="5" borderId="8" xfId="0" applyNumberFormat="1" applyFont="1" applyFill="1" applyBorder="1" applyAlignment="1">
      <alignment horizontal="center" vertical="center"/>
    </xf>
    <xf numFmtId="9" fontId="16" fillId="5" borderId="6" xfId="0" applyNumberFormat="1" applyFont="1" applyFill="1" applyBorder="1" applyAlignment="1">
      <alignment horizontal="center" vertical="center"/>
    </xf>
    <xf numFmtId="9" fontId="16" fillId="5" borderId="15" xfId="0" applyNumberFormat="1" applyFont="1" applyFill="1" applyBorder="1" applyAlignment="1">
      <alignment horizontal="center" vertical="center"/>
    </xf>
    <xf numFmtId="9" fontId="16" fillId="5" borderId="9" xfId="0" applyNumberFormat="1" applyFont="1" applyFill="1" applyBorder="1" applyAlignment="1">
      <alignment horizontal="center" vertical="center"/>
    </xf>
    <xf numFmtId="9" fontId="16" fillId="2" borderId="7" xfId="0" applyNumberFormat="1" applyFont="1" applyFill="1" applyBorder="1" applyAlignment="1">
      <alignment horizontal="center" vertical="center"/>
    </xf>
    <xf numFmtId="9" fontId="16" fillId="2" borderId="14" xfId="0" applyNumberFormat="1" applyFont="1" applyFill="1" applyBorder="1" applyAlignment="1">
      <alignment horizontal="center" vertical="center"/>
    </xf>
    <xf numFmtId="9" fontId="16" fillId="2" borderId="8" xfId="0" applyNumberFormat="1" applyFont="1" applyFill="1" applyBorder="1" applyAlignment="1">
      <alignment horizontal="center" vertical="center"/>
    </xf>
    <xf numFmtId="9" fontId="16" fillId="2" borderId="6" xfId="0" applyNumberFormat="1" applyFont="1" applyFill="1" applyBorder="1" applyAlignment="1">
      <alignment horizontal="center" vertical="center"/>
    </xf>
    <xf numFmtId="9" fontId="16" fillId="2" borderId="15" xfId="0" applyNumberFormat="1" applyFont="1" applyFill="1" applyBorder="1" applyAlignment="1">
      <alignment horizontal="center" vertical="center"/>
    </xf>
    <xf numFmtId="9" fontId="16" fillId="2" borderId="9" xfId="0" applyNumberFormat="1" applyFont="1" applyFill="1" applyBorder="1" applyAlignment="1">
      <alignment horizontal="center" vertical="center"/>
    </xf>
    <xf numFmtId="0" fontId="16" fillId="0" borderId="7" xfId="0" applyFont="1" applyBorder="1" applyAlignment="1">
      <alignment horizontal="right" vertical="center"/>
    </xf>
    <xf numFmtId="0" fontId="16" fillId="0" borderId="5" xfId="0" applyFont="1" applyBorder="1" applyAlignment="1">
      <alignment horizontal="right" vertical="center"/>
    </xf>
    <xf numFmtId="0" fontId="16" fillId="0" borderId="6" xfId="0" applyFont="1" applyBorder="1" applyAlignment="1">
      <alignment horizontal="right" vertical="center"/>
    </xf>
    <xf numFmtId="176" fontId="16" fillId="2" borderId="7" xfId="0" applyNumberFormat="1" applyFont="1" applyFill="1" applyBorder="1" applyAlignment="1">
      <alignment horizontal="center" vertical="center"/>
    </xf>
    <xf numFmtId="176" fontId="16" fillId="2" borderId="14" xfId="0" applyNumberFormat="1" applyFont="1" applyFill="1" applyBorder="1" applyAlignment="1">
      <alignment horizontal="center" vertical="center"/>
    </xf>
    <xf numFmtId="176" fontId="16" fillId="2" borderId="8" xfId="0" applyNumberFormat="1" applyFont="1" applyFill="1" applyBorder="1" applyAlignment="1">
      <alignment horizontal="center" vertical="center"/>
    </xf>
    <xf numFmtId="176" fontId="16" fillId="2" borderId="6" xfId="0" applyNumberFormat="1" applyFont="1" applyFill="1" applyBorder="1" applyAlignment="1">
      <alignment horizontal="center" vertical="center"/>
    </xf>
    <xf numFmtId="176" fontId="16" fillId="2" borderId="15" xfId="0" applyNumberFormat="1" applyFont="1" applyFill="1" applyBorder="1" applyAlignment="1">
      <alignment horizontal="center" vertical="center"/>
    </xf>
    <xf numFmtId="176" fontId="16" fillId="2" borderId="9" xfId="0" applyNumberFormat="1" applyFont="1" applyFill="1" applyBorder="1" applyAlignment="1">
      <alignment horizontal="center" vertical="center"/>
    </xf>
    <xf numFmtId="176" fontId="16" fillId="5" borderId="7" xfId="0" applyNumberFormat="1" applyFont="1" applyFill="1" applyBorder="1" applyAlignment="1">
      <alignment horizontal="center" vertical="center"/>
    </xf>
    <xf numFmtId="176" fontId="16" fillId="5" borderId="14" xfId="0" applyNumberFormat="1" applyFont="1" applyFill="1" applyBorder="1" applyAlignment="1">
      <alignment horizontal="center" vertical="center"/>
    </xf>
    <xf numFmtId="176" fontId="16" fillId="5" borderId="8" xfId="0" applyNumberFormat="1" applyFont="1" applyFill="1" applyBorder="1" applyAlignment="1">
      <alignment horizontal="center" vertical="center"/>
    </xf>
    <xf numFmtId="176" fontId="16" fillId="5" borderId="6" xfId="0" applyNumberFormat="1" applyFont="1" applyFill="1" applyBorder="1" applyAlignment="1">
      <alignment horizontal="center" vertical="center"/>
    </xf>
    <xf numFmtId="176" fontId="16" fillId="5" borderId="15" xfId="0" applyNumberFormat="1" applyFont="1" applyFill="1" applyBorder="1" applyAlignment="1">
      <alignment horizontal="center" vertical="center"/>
    </xf>
    <xf numFmtId="176" fontId="16" fillId="5" borderId="9" xfId="0" applyNumberFormat="1" applyFont="1" applyFill="1" applyBorder="1" applyAlignment="1">
      <alignment horizontal="center" vertical="center"/>
    </xf>
    <xf numFmtId="176" fontId="16" fillId="0" borderId="7" xfId="0" applyNumberFormat="1" applyFont="1" applyBorder="1" applyAlignment="1">
      <alignment horizontal="center" vertical="center"/>
    </xf>
    <xf numFmtId="176" fontId="16" fillId="0" borderId="14" xfId="0" applyNumberFormat="1" applyFont="1" applyBorder="1" applyAlignment="1">
      <alignment horizontal="center" vertical="center"/>
    </xf>
    <xf numFmtId="176" fontId="16" fillId="0" borderId="8" xfId="0" applyNumberFormat="1" applyFont="1" applyBorder="1" applyAlignment="1">
      <alignment horizontal="center" vertical="center"/>
    </xf>
    <xf numFmtId="176" fontId="16" fillId="0" borderId="6" xfId="0" applyNumberFormat="1" applyFont="1" applyBorder="1" applyAlignment="1">
      <alignment horizontal="center" vertical="center"/>
    </xf>
    <xf numFmtId="176" fontId="16" fillId="0" borderId="15" xfId="0" applyNumberFormat="1" applyFont="1" applyBorder="1" applyAlignment="1">
      <alignment horizontal="center" vertical="center"/>
    </xf>
    <xf numFmtId="176" fontId="16" fillId="0" borderId="9" xfId="0" applyNumberFormat="1" applyFont="1" applyBorder="1" applyAlignment="1">
      <alignment horizontal="center" vertical="center"/>
    </xf>
    <xf numFmtId="0" fontId="16" fillId="3" borderId="7" xfId="0" applyFont="1" applyFill="1" applyBorder="1" applyAlignment="1">
      <alignment horizontal="center" vertical="center"/>
    </xf>
    <xf numFmtId="0" fontId="16" fillId="3" borderId="8" xfId="0" applyFont="1" applyFill="1" applyBorder="1" applyAlignment="1">
      <alignment horizontal="center" vertical="center"/>
    </xf>
    <xf numFmtId="0" fontId="16" fillId="3" borderId="6" xfId="0" applyFont="1" applyFill="1" applyBorder="1" applyAlignment="1">
      <alignment horizontal="center" vertical="center"/>
    </xf>
    <xf numFmtId="0" fontId="16" fillId="3" borderId="9" xfId="0" applyFont="1" applyFill="1" applyBorder="1" applyAlignment="1">
      <alignment horizontal="center" vertical="center"/>
    </xf>
    <xf numFmtId="176" fontId="16" fillId="2" borderId="0" xfId="0" applyNumberFormat="1" applyFont="1" applyFill="1" applyAlignment="1">
      <alignment horizontal="center" vertical="center"/>
    </xf>
    <xf numFmtId="0" fontId="44" fillId="2" borderId="7" xfId="0" applyFont="1" applyFill="1" applyBorder="1" applyAlignment="1">
      <alignment horizontal="center" vertical="center" wrapText="1"/>
    </xf>
    <xf numFmtId="0" fontId="44" fillId="2" borderId="8" xfId="0" applyFont="1" applyFill="1" applyBorder="1" applyAlignment="1">
      <alignment horizontal="center" vertical="center" wrapText="1"/>
    </xf>
    <xf numFmtId="0" fontId="44" fillId="2" borderId="6" xfId="0" applyFont="1" applyFill="1" applyBorder="1" applyAlignment="1">
      <alignment horizontal="center" vertical="center" wrapText="1"/>
    </xf>
    <xf numFmtId="0" fontId="44" fillId="2" borderId="9"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9" xfId="0" applyFont="1" applyFill="1" applyBorder="1" applyAlignment="1">
      <alignment horizontal="center" vertical="center" wrapText="1"/>
    </xf>
    <xf numFmtId="176" fontId="16" fillId="2" borderId="12" xfId="0" applyNumberFormat="1" applyFont="1" applyFill="1" applyBorder="1" applyAlignment="1">
      <alignment horizontal="center" vertical="center"/>
    </xf>
    <xf numFmtId="176" fontId="16" fillId="2" borderId="13" xfId="0" applyNumberFormat="1" applyFont="1" applyFill="1" applyBorder="1" applyAlignment="1">
      <alignment horizontal="center" vertical="center"/>
    </xf>
    <xf numFmtId="176" fontId="16" fillId="3" borderId="7" xfId="0" applyNumberFormat="1" applyFont="1" applyFill="1" applyBorder="1" applyAlignment="1">
      <alignment horizontal="center" vertical="center"/>
    </xf>
    <xf numFmtId="176" fontId="16" fillId="3" borderId="8" xfId="0" applyNumberFormat="1" applyFont="1" applyFill="1" applyBorder="1" applyAlignment="1">
      <alignment horizontal="center" vertical="center"/>
    </xf>
    <xf numFmtId="176" fontId="16" fillId="3" borderId="6" xfId="0" applyNumberFormat="1" applyFont="1" applyFill="1" applyBorder="1" applyAlignment="1">
      <alignment horizontal="center" vertical="center"/>
    </xf>
    <xf numFmtId="176" fontId="16" fillId="3" borderId="9" xfId="0" applyNumberFormat="1" applyFont="1" applyFill="1" applyBorder="1" applyAlignment="1">
      <alignment horizontal="center" vertical="center"/>
    </xf>
    <xf numFmtId="180" fontId="30" fillId="0" borderId="7" xfId="0" applyNumberFormat="1" applyFont="1" applyBorder="1" applyAlignment="1">
      <alignment horizontal="center" vertical="center"/>
    </xf>
    <xf numFmtId="180" fontId="30" fillId="0" borderId="14" xfId="0" applyNumberFormat="1" applyFont="1" applyBorder="1" applyAlignment="1">
      <alignment horizontal="center" vertical="center"/>
    </xf>
    <xf numFmtId="180" fontId="30" fillId="0" borderId="8" xfId="0" applyNumberFormat="1" applyFont="1" applyBorder="1" applyAlignment="1">
      <alignment horizontal="center" vertical="center"/>
    </xf>
    <xf numFmtId="180" fontId="30" fillId="0" borderId="6" xfId="0" applyNumberFormat="1" applyFont="1" applyBorder="1" applyAlignment="1">
      <alignment horizontal="center" vertical="center"/>
    </xf>
    <xf numFmtId="180" fontId="30" fillId="0" borderId="15" xfId="0" applyNumberFormat="1" applyFont="1" applyBorder="1" applyAlignment="1">
      <alignment horizontal="center" vertical="center"/>
    </xf>
    <xf numFmtId="180" fontId="30" fillId="0" borderId="9" xfId="0" applyNumberFormat="1" applyFont="1" applyBorder="1" applyAlignment="1">
      <alignment horizontal="center" vertical="center"/>
    </xf>
    <xf numFmtId="182" fontId="13" fillId="2" borderId="7" xfId="0" applyNumberFormat="1" applyFont="1" applyFill="1" applyBorder="1" applyAlignment="1">
      <alignment horizontal="center" vertical="center"/>
    </xf>
    <xf numFmtId="182" fontId="13" fillId="2" borderId="14" xfId="0" applyNumberFormat="1" applyFont="1" applyFill="1" applyBorder="1" applyAlignment="1">
      <alignment horizontal="center" vertical="center"/>
    </xf>
    <xf numFmtId="182" fontId="13" fillId="2" borderId="8" xfId="0" applyNumberFormat="1" applyFont="1" applyFill="1" applyBorder="1" applyAlignment="1">
      <alignment horizontal="center" vertical="center"/>
    </xf>
    <xf numFmtId="182" fontId="13" fillId="2" borderId="6" xfId="0" applyNumberFormat="1" applyFont="1" applyFill="1" applyBorder="1" applyAlignment="1">
      <alignment horizontal="center" vertical="center"/>
    </xf>
    <xf numFmtId="182" fontId="13" fillId="2" borderId="15" xfId="0" applyNumberFormat="1" applyFont="1" applyFill="1" applyBorder="1" applyAlignment="1">
      <alignment horizontal="center" vertical="center"/>
    </xf>
    <xf numFmtId="182" fontId="13" fillId="2" borderId="9" xfId="0" applyNumberFormat="1" applyFont="1" applyFill="1" applyBorder="1" applyAlignment="1">
      <alignment horizontal="center" vertical="center"/>
    </xf>
    <xf numFmtId="6" fontId="28" fillId="5" borderId="0" xfId="3" applyFont="1" applyFill="1" applyAlignment="1">
      <alignment horizontal="center" vertical="center"/>
    </xf>
    <xf numFmtId="177" fontId="16" fillId="0" borderId="15" xfId="0" applyNumberFormat="1" applyFont="1" applyBorder="1" applyAlignment="1">
      <alignment horizontal="right" vertical="center"/>
    </xf>
    <xf numFmtId="176" fontId="16" fillId="2" borderId="5" xfId="0" applyNumberFormat="1" applyFont="1" applyFill="1" applyBorder="1" applyAlignment="1">
      <alignment horizontal="center" vertical="center"/>
    </xf>
    <xf numFmtId="176" fontId="16" fillId="2" borderId="10" xfId="0" applyNumberFormat="1" applyFont="1" applyFill="1" applyBorder="1" applyAlignment="1">
      <alignment horizontal="center" vertical="center"/>
    </xf>
    <xf numFmtId="0" fontId="16" fillId="2" borderId="14" xfId="0" applyFont="1" applyFill="1" applyBorder="1" applyAlignment="1">
      <alignment horizontal="right" vertical="center"/>
    </xf>
    <xf numFmtId="0" fontId="16" fillId="2" borderId="0" xfId="0" applyFont="1" applyFill="1" applyAlignment="1">
      <alignment horizontal="right" vertical="center"/>
    </xf>
    <xf numFmtId="0" fontId="16" fillId="2" borderId="15" xfId="0" applyFont="1" applyFill="1" applyBorder="1" applyAlignment="1">
      <alignment horizontal="right" vertical="center"/>
    </xf>
    <xf numFmtId="181" fontId="16" fillId="2" borderId="14" xfId="0" applyNumberFormat="1" applyFont="1" applyFill="1" applyBorder="1" applyAlignment="1">
      <alignment horizontal="right" vertical="center"/>
    </xf>
    <xf numFmtId="181" fontId="16" fillId="2" borderId="0" xfId="0" applyNumberFormat="1" applyFont="1" applyFill="1" applyAlignment="1">
      <alignment horizontal="right" vertical="center"/>
    </xf>
    <xf numFmtId="181" fontId="16" fillId="2" borderId="15" xfId="0" applyNumberFormat="1" applyFont="1" applyFill="1" applyBorder="1" applyAlignment="1">
      <alignment horizontal="right" vertical="center"/>
    </xf>
    <xf numFmtId="0" fontId="36" fillId="3" borderId="6" xfId="0" applyFont="1" applyFill="1" applyBorder="1" applyAlignment="1">
      <alignment horizontal="center" vertical="center"/>
    </xf>
    <xf numFmtId="0" fontId="36" fillId="3" borderId="9" xfId="0" applyFont="1" applyFill="1" applyBorder="1" applyAlignment="1">
      <alignment horizontal="center" vertical="center"/>
    </xf>
    <xf numFmtId="0" fontId="36" fillId="0" borderId="12" xfId="0" applyFont="1" applyBorder="1" applyAlignment="1">
      <alignment horizontal="center" vertical="center" textRotation="255" shrinkToFit="1"/>
    </xf>
    <xf numFmtId="0" fontId="36" fillId="0" borderId="11" xfId="0" applyFont="1" applyBorder="1" applyAlignment="1">
      <alignment horizontal="center" vertical="center" textRotation="255" shrinkToFit="1"/>
    </xf>
    <xf numFmtId="0" fontId="36" fillId="0" borderId="5" xfId="0" applyFont="1" applyBorder="1" applyAlignment="1">
      <alignment horizontal="center" vertical="center"/>
    </xf>
    <xf numFmtId="0" fontId="36" fillId="0" borderId="0" xfId="0" applyFont="1" applyAlignment="1">
      <alignment horizontal="center" vertical="center"/>
    </xf>
    <xf numFmtId="0" fontId="36" fillId="0" borderId="10" xfId="0" applyFont="1" applyBorder="1" applyAlignment="1">
      <alignment horizontal="center" vertical="center"/>
    </xf>
    <xf numFmtId="0" fontId="36" fillId="0" borderId="11" xfId="0" applyFont="1" applyBorder="1" applyAlignment="1">
      <alignment horizontal="center" vertical="center"/>
    </xf>
    <xf numFmtId="0" fontId="36" fillId="3" borderId="7" xfId="0" applyFont="1" applyFill="1" applyBorder="1" applyAlignment="1">
      <alignment horizontal="center" vertical="center"/>
    </xf>
    <xf numFmtId="0" fontId="36" fillId="3" borderId="8" xfId="0" applyFont="1" applyFill="1" applyBorder="1" applyAlignment="1">
      <alignment horizontal="center" vertical="center"/>
    </xf>
    <xf numFmtId="180" fontId="16" fillId="2" borderId="8" xfId="0" applyNumberFormat="1" applyFont="1" applyFill="1" applyBorder="1" applyAlignment="1">
      <alignment horizontal="center" vertical="center"/>
    </xf>
    <xf numFmtId="180" fontId="16" fillId="2" borderId="10" xfId="0" applyNumberFormat="1" applyFont="1" applyFill="1" applyBorder="1" applyAlignment="1">
      <alignment horizontal="center" vertical="center"/>
    </xf>
    <xf numFmtId="180" fontId="16" fillId="2" borderId="9" xfId="0" applyNumberFormat="1" applyFont="1" applyFill="1" applyBorder="1" applyAlignment="1">
      <alignment horizontal="center" vertical="center"/>
    </xf>
    <xf numFmtId="0" fontId="36" fillId="2" borderId="7" xfId="0" applyFont="1" applyFill="1" applyBorder="1" applyAlignment="1">
      <alignment horizontal="center" vertical="center"/>
    </xf>
    <xf numFmtId="0" fontId="36" fillId="2" borderId="14" xfId="0" applyFont="1" applyFill="1" applyBorder="1" applyAlignment="1">
      <alignment horizontal="center" vertical="center"/>
    </xf>
    <xf numFmtId="0" fontId="36" fillId="2" borderId="8" xfId="0" applyFont="1" applyFill="1" applyBorder="1" applyAlignment="1">
      <alignment horizontal="center" vertical="center"/>
    </xf>
    <xf numFmtId="0" fontId="36" fillId="2" borderId="6" xfId="0" applyFont="1" applyFill="1" applyBorder="1" applyAlignment="1">
      <alignment horizontal="center" vertical="center"/>
    </xf>
    <xf numFmtId="0" fontId="36" fillId="2" borderId="15" xfId="0" applyFont="1" applyFill="1" applyBorder="1" applyAlignment="1">
      <alignment horizontal="center" vertical="center"/>
    </xf>
    <xf numFmtId="0" fontId="36" fillId="2" borderId="9" xfId="0" applyFont="1" applyFill="1" applyBorder="1" applyAlignment="1">
      <alignment horizontal="center" vertical="center"/>
    </xf>
    <xf numFmtId="176" fontId="36" fillId="3" borderId="7" xfId="0" applyNumberFormat="1" applyFont="1" applyFill="1" applyBorder="1" applyAlignment="1">
      <alignment horizontal="center" vertical="center"/>
    </xf>
    <xf numFmtId="176" fontId="36" fillId="3" borderId="8" xfId="0" applyNumberFormat="1" applyFont="1" applyFill="1" applyBorder="1" applyAlignment="1">
      <alignment horizontal="center" vertical="center"/>
    </xf>
    <xf numFmtId="0" fontId="36" fillId="0" borderId="5" xfId="0" applyFont="1" applyBorder="1" applyAlignment="1">
      <alignment horizontal="center" vertical="center" wrapText="1"/>
    </xf>
    <xf numFmtId="0" fontId="36" fillId="0" borderId="10" xfId="0" applyFont="1" applyBorder="1" applyAlignment="1">
      <alignment horizontal="center" vertical="center" wrapText="1"/>
    </xf>
    <xf numFmtId="0" fontId="36" fillId="0" borderId="6" xfId="0" applyFont="1" applyBorder="1" applyAlignment="1">
      <alignment horizontal="center" vertical="center" wrapText="1"/>
    </xf>
    <xf numFmtId="0" fontId="36" fillId="0" borderId="9" xfId="0" applyFont="1" applyBorder="1" applyAlignment="1">
      <alignment horizontal="center" vertical="center" wrapText="1"/>
    </xf>
    <xf numFmtId="181" fontId="16" fillId="2" borderId="14" xfId="0" applyNumberFormat="1" applyFont="1" applyFill="1" applyBorder="1" applyAlignment="1">
      <alignment horizontal="center" vertical="center"/>
    </xf>
    <xf numFmtId="181" fontId="16" fillId="2" borderId="8" xfId="0" applyNumberFormat="1" applyFont="1" applyFill="1" applyBorder="1" applyAlignment="1">
      <alignment horizontal="center" vertical="center"/>
    </xf>
    <xf numFmtId="181" fontId="16" fillId="2" borderId="0" xfId="0" applyNumberFormat="1" applyFont="1" applyFill="1" applyAlignment="1">
      <alignment horizontal="center" vertical="center"/>
    </xf>
    <xf numFmtId="181" fontId="16" fillId="2" borderId="10" xfId="0" applyNumberFormat="1" applyFont="1" applyFill="1" applyBorder="1" applyAlignment="1">
      <alignment horizontal="center" vertical="center"/>
    </xf>
    <xf numFmtId="181" fontId="16" fillId="2" borderId="15" xfId="0" applyNumberFormat="1" applyFont="1" applyFill="1" applyBorder="1" applyAlignment="1">
      <alignment horizontal="center" vertical="center"/>
    </xf>
    <xf numFmtId="181" fontId="16" fillId="2" borderId="9" xfId="0" applyNumberFormat="1" applyFont="1" applyFill="1" applyBorder="1" applyAlignment="1">
      <alignment horizontal="center" vertical="center"/>
    </xf>
    <xf numFmtId="181" fontId="16" fillId="2" borderId="7" xfId="0" quotePrefix="1" applyNumberFormat="1" applyFont="1" applyFill="1" applyBorder="1" applyAlignment="1">
      <alignment horizontal="right" vertical="center"/>
    </xf>
    <xf numFmtId="9" fontId="36" fillId="2" borderId="7" xfId="0" applyNumberFormat="1" applyFont="1" applyFill="1" applyBorder="1" applyAlignment="1">
      <alignment horizontal="center" vertical="center"/>
    </xf>
    <xf numFmtId="9" fontId="36" fillId="2" borderId="14" xfId="0" applyNumberFormat="1" applyFont="1" applyFill="1" applyBorder="1" applyAlignment="1">
      <alignment horizontal="center" vertical="center"/>
    </xf>
    <xf numFmtId="9" fontId="36" fillId="2" borderId="8" xfId="0" applyNumberFormat="1" applyFont="1" applyFill="1" applyBorder="1" applyAlignment="1">
      <alignment horizontal="center" vertical="center"/>
    </xf>
    <xf numFmtId="9" fontId="36" fillId="2" borderId="6" xfId="0" applyNumberFormat="1" applyFont="1" applyFill="1" applyBorder="1" applyAlignment="1">
      <alignment horizontal="center" vertical="center"/>
    </xf>
    <xf numFmtId="9" fontId="36" fillId="2" borderId="15" xfId="0" applyNumberFormat="1" applyFont="1" applyFill="1" applyBorder="1" applyAlignment="1">
      <alignment horizontal="center" vertical="center"/>
    </xf>
    <xf numFmtId="9" fontId="36" fillId="2" borderId="9" xfId="0" applyNumberFormat="1" applyFont="1" applyFill="1" applyBorder="1" applyAlignment="1">
      <alignment horizontal="center" vertical="center"/>
    </xf>
    <xf numFmtId="177" fontId="16" fillId="2" borderId="7" xfId="0" applyNumberFormat="1" applyFont="1" applyFill="1" applyBorder="1" applyAlignment="1">
      <alignment horizontal="center" vertical="center"/>
    </xf>
    <xf numFmtId="177" fontId="16" fillId="2" borderId="14" xfId="0" applyNumberFormat="1" applyFont="1" applyFill="1" applyBorder="1" applyAlignment="1">
      <alignment horizontal="center" vertical="center"/>
    </xf>
    <xf numFmtId="177" fontId="16" fillId="2" borderId="8" xfId="0" applyNumberFormat="1" applyFont="1" applyFill="1" applyBorder="1" applyAlignment="1">
      <alignment horizontal="center" vertical="center"/>
    </xf>
    <xf numFmtId="177" fontId="16" fillId="2" borderId="6" xfId="0" applyNumberFormat="1" applyFont="1" applyFill="1" applyBorder="1" applyAlignment="1">
      <alignment horizontal="center" vertical="center"/>
    </xf>
    <xf numFmtId="177" fontId="16" fillId="2" borderId="15" xfId="0" applyNumberFormat="1" applyFont="1" applyFill="1" applyBorder="1" applyAlignment="1">
      <alignment horizontal="center" vertical="center"/>
    </xf>
    <xf numFmtId="177" fontId="16" fillId="2" borderId="9" xfId="0" applyNumberFormat="1" applyFont="1" applyFill="1" applyBorder="1" applyAlignment="1">
      <alignment horizontal="center" vertical="center"/>
    </xf>
    <xf numFmtId="0" fontId="54" fillId="2" borderId="7" xfId="0" applyFont="1" applyFill="1" applyBorder="1" applyAlignment="1">
      <alignment horizontal="center" vertical="center"/>
    </xf>
    <xf numFmtId="181" fontId="54" fillId="2" borderId="7" xfId="0" applyNumberFormat="1" applyFont="1" applyFill="1" applyBorder="1" applyAlignment="1">
      <alignment horizontal="center" vertical="center"/>
    </xf>
    <xf numFmtId="176" fontId="36" fillId="3" borderId="6" xfId="0" applyNumberFormat="1" applyFont="1" applyFill="1" applyBorder="1" applyAlignment="1">
      <alignment horizontal="center" vertical="center"/>
    </xf>
    <xf numFmtId="176" fontId="36" fillId="3" borderId="9" xfId="0" applyNumberFormat="1" applyFont="1" applyFill="1" applyBorder="1" applyAlignment="1">
      <alignment horizontal="center" vertical="center"/>
    </xf>
    <xf numFmtId="0" fontId="36" fillId="0" borderId="7" xfId="0" applyFont="1" applyBorder="1" applyAlignment="1">
      <alignment horizontal="center" vertical="center" wrapText="1"/>
    </xf>
    <xf numFmtId="0" fontId="36" fillId="0" borderId="8" xfId="0" applyFont="1" applyBorder="1" applyAlignment="1">
      <alignment horizontal="center" vertical="center" wrapText="1"/>
    </xf>
    <xf numFmtId="180" fontId="36" fillId="3" borderId="6" xfId="0" applyNumberFormat="1" applyFont="1" applyFill="1" applyBorder="1" applyAlignment="1">
      <alignment horizontal="center" vertical="center"/>
    </xf>
    <xf numFmtId="180" fontId="36" fillId="3" borderId="9" xfId="0" applyNumberFormat="1" applyFont="1" applyFill="1" applyBorder="1" applyAlignment="1">
      <alignment horizontal="center" vertical="center"/>
    </xf>
    <xf numFmtId="176" fontId="36" fillId="2" borderId="14" xfId="0" applyNumberFormat="1" applyFont="1" applyFill="1" applyBorder="1" applyAlignment="1">
      <alignment horizontal="center" vertical="center"/>
    </xf>
    <xf numFmtId="176" fontId="36" fillId="2" borderId="15" xfId="0" applyNumberFormat="1" applyFont="1" applyFill="1" applyBorder="1" applyAlignment="1">
      <alignment horizontal="center" vertical="center"/>
    </xf>
    <xf numFmtId="0" fontId="16" fillId="2" borderId="7" xfId="0" quotePrefix="1" applyFont="1" applyFill="1" applyBorder="1" applyAlignment="1">
      <alignment horizontal="right" vertical="center"/>
    </xf>
    <xf numFmtId="176" fontId="36" fillId="2" borderId="7" xfId="0" applyNumberFormat="1" applyFont="1" applyFill="1" applyBorder="1" applyAlignment="1">
      <alignment horizontal="center" vertical="center"/>
    </xf>
    <xf numFmtId="176" fontId="36" fillId="2" borderId="8" xfId="0" applyNumberFormat="1" applyFont="1" applyFill="1" applyBorder="1" applyAlignment="1">
      <alignment horizontal="center" vertical="center"/>
    </xf>
    <xf numFmtId="176" fontId="36" fillId="2" borderId="6" xfId="0" applyNumberFormat="1" applyFont="1" applyFill="1" applyBorder="1" applyAlignment="1">
      <alignment horizontal="center" vertical="center"/>
    </xf>
    <xf numFmtId="176" fontId="36" fillId="2" borderId="9" xfId="0" applyNumberFormat="1" applyFont="1" applyFill="1" applyBorder="1" applyAlignment="1">
      <alignment horizontal="center" vertical="center"/>
    </xf>
    <xf numFmtId="0" fontId="19" fillId="0" borderId="4" xfId="0" applyFont="1" applyBorder="1">
      <alignment vertical="center"/>
    </xf>
    <xf numFmtId="0" fontId="19" fillId="0" borderId="3" xfId="0" applyFont="1" applyBorder="1">
      <alignment vertical="center"/>
    </xf>
    <xf numFmtId="0" fontId="19" fillId="0" borderId="1" xfId="0" applyFont="1" applyBorder="1">
      <alignment vertical="center"/>
    </xf>
    <xf numFmtId="0" fontId="16" fillId="2" borderId="12" xfId="0" applyFont="1" applyFill="1" applyBorder="1" applyAlignment="1">
      <alignment horizontal="center" vertical="center"/>
    </xf>
    <xf numFmtId="0" fontId="16" fillId="2" borderId="11" xfId="0" applyFont="1" applyFill="1" applyBorder="1" applyAlignment="1">
      <alignment horizontal="center" vertical="center"/>
    </xf>
    <xf numFmtId="0" fontId="16" fillId="2" borderId="13" xfId="0" applyFont="1" applyFill="1" applyBorder="1" applyAlignment="1">
      <alignment horizontal="center" vertical="center"/>
    </xf>
    <xf numFmtId="0" fontId="19" fillId="0" borderId="14" xfId="0" applyFont="1" applyBorder="1" applyAlignment="1">
      <alignment horizontal="left" vertical="top" wrapText="1"/>
    </xf>
    <xf numFmtId="0" fontId="19" fillId="0" borderId="8" xfId="0" applyFont="1" applyBorder="1" applyAlignment="1">
      <alignment horizontal="left" vertical="top" wrapText="1"/>
    </xf>
    <xf numFmtId="0" fontId="19" fillId="0" borderId="0" xfId="0" applyFont="1" applyAlignment="1">
      <alignment horizontal="left" vertical="top" wrapText="1"/>
    </xf>
    <xf numFmtId="0" fontId="19" fillId="0" borderId="10" xfId="0" applyFont="1" applyBorder="1" applyAlignment="1">
      <alignment horizontal="left" vertical="top" wrapText="1"/>
    </xf>
    <xf numFmtId="0" fontId="19" fillId="0" borderId="15" xfId="0" applyFont="1" applyBorder="1" applyAlignment="1">
      <alignment horizontal="left" vertical="top" wrapText="1"/>
    </xf>
    <xf numFmtId="0" fontId="19" fillId="0" borderId="9" xfId="0" applyFont="1" applyBorder="1" applyAlignment="1">
      <alignment horizontal="left" vertical="top" wrapText="1"/>
    </xf>
    <xf numFmtId="0" fontId="19" fillId="0" borderId="14" xfId="0" applyFont="1" applyBorder="1" applyAlignment="1">
      <alignment vertical="top" wrapText="1"/>
    </xf>
    <xf numFmtId="0" fontId="19" fillId="0" borderId="8" xfId="0" applyFont="1" applyBorder="1" applyAlignment="1">
      <alignment vertical="top" wrapText="1"/>
    </xf>
    <xf numFmtId="0" fontId="19" fillId="0" borderId="0" xfId="0" applyFont="1" applyAlignment="1">
      <alignment vertical="top" wrapText="1"/>
    </xf>
    <xf numFmtId="0" fontId="19" fillId="0" borderId="10" xfId="0" applyFont="1" applyBorder="1" applyAlignment="1">
      <alignment vertical="top" wrapText="1"/>
    </xf>
    <xf numFmtId="0" fontId="19" fillId="0" borderId="15" xfId="0" applyFont="1" applyBorder="1" applyAlignment="1">
      <alignment vertical="top" wrapText="1"/>
    </xf>
    <xf numFmtId="0" fontId="19" fillId="0" borderId="9" xfId="0" applyFont="1" applyBorder="1" applyAlignment="1">
      <alignment vertical="top" wrapText="1"/>
    </xf>
    <xf numFmtId="0" fontId="16" fillId="4" borderId="12" xfId="0" applyFont="1" applyFill="1" applyBorder="1" applyAlignment="1">
      <alignment horizontal="left" vertical="top" wrapText="1"/>
    </xf>
    <xf numFmtId="0" fontId="16" fillId="4" borderId="11" xfId="0" applyFont="1" applyFill="1" applyBorder="1" applyAlignment="1">
      <alignment horizontal="left" vertical="top" wrapText="1"/>
    </xf>
    <xf numFmtId="0" fontId="16" fillId="4" borderId="13" xfId="0" applyFont="1" applyFill="1" applyBorder="1" applyAlignment="1">
      <alignment horizontal="left" vertical="top" wrapText="1"/>
    </xf>
    <xf numFmtId="0" fontId="20" fillId="4" borderId="7" xfId="0" applyFont="1" applyFill="1" applyBorder="1" applyAlignment="1">
      <alignment horizontal="center" vertical="center"/>
    </xf>
    <xf numFmtId="0" fontId="20" fillId="4" borderId="14" xfId="0" applyFont="1" applyFill="1" applyBorder="1" applyAlignment="1">
      <alignment horizontal="center" vertical="center"/>
    </xf>
    <xf numFmtId="0" fontId="20" fillId="4" borderId="8" xfId="0" applyFont="1" applyFill="1" applyBorder="1" applyAlignment="1">
      <alignment horizontal="center" vertical="center"/>
    </xf>
    <xf numFmtId="0" fontId="20" fillId="4" borderId="6" xfId="0" applyFont="1" applyFill="1" applyBorder="1" applyAlignment="1">
      <alignment horizontal="center" vertical="center"/>
    </xf>
    <xf numFmtId="0" fontId="20" fillId="4" borderId="15" xfId="0" applyFont="1" applyFill="1" applyBorder="1" applyAlignment="1">
      <alignment horizontal="center" vertical="center"/>
    </xf>
    <xf numFmtId="0" fontId="20" fillId="4" borderId="9" xfId="0" applyFont="1" applyFill="1" applyBorder="1" applyAlignment="1">
      <alignment horizontal="center" vertical="center"/>
    </xf>
    <xf numFmtId="0" fontId="16" fillId="4" borderId="5" xfId="0" applyFont="1" applyFill="1" applyBorder="1" applyAlignment="1">
      <alignment horizontal="center" vertical="center"/>
    </xf>
    <xf numFmtId="0" fontId="16" fillId="4" borderId="0" xfId="0" applyFont="1" applyFill="1" applyAlignment="1">
      <alignment horizontal="center" vertical="center"/>
    </xf>
    <xf numFmtId="0" fontId="16" fillId="4" borderId="10" xfId="0" applyFont="1" applyFill="1" applyBorder="1" applyAlignment="1">
      <alignment horizontal="center" vertical="center"/>
    </xf>
    <xf numFmtId="0" fontId="19" fillId="0" borderId="6" xfId="0" applyFont="1" applyBorder="1" applyAlignment="1">
      <alignment vertical="center" shrinkToFit="1"/>
    </xf>
    <xf numFmtId="0" fontId="19" fillId="0" borderId="15" xfId="0" applyFont="1" applyBorder="1" applyAlignment="1">
      <alignment vertical="center" shrinkToFit="1"/>
    </xf>
    <xf numFmtId="0" fontId="19" fillId="0" borderId="9" xfId="0" applyFont="1" applyBorder="1" applyAlignment="1">
      <alignment vertical="center" shrinkToFit="1"/>
    </xf>
    <xf numFmtId="0" fontId="28" fillId="5" borderId="7" xfId="0" applyFont="1" applyFill="1" applyBorder="1" applyAlignment="1">
      <alignment horizontal="center" vertical="center"/>
    </xf>
    <xf numFmtId="0" fontId="28" fillId="5" borderId="14" xfId="0" applyFont="1" applyFill="1" applyBorder="1" applyAlignment="1">
      <alignment horizontal="center" vertical="center"/>
    </xf>
    <xf numFmtId="0" fontId="28" fillId="5" borderId="8" xfId="0" applyFont="1" applyFill="1" applyBorder="1" applyAlignment="1">
      <alignment horizontal="center" vertical="center"/>
    </xf>
    <xf numFmtId="0" fontId="28" fillId="5" borderId="5" xfId="0" applyFont="1" applyFill="1" applyBorder="1" applyAlignment="1">
      <alignment horizontal="center" vertical="center"/>
    </xf>
    <xf numFmtId="0" fontId="28" fillId="5" borderId="10" xfId="0" applyFont="1" applyFill="1" applyBorder="1" applyAlignment="1">
      <alignment horizontal="center" vertical="center"/>
    </xf>
    <xf numFmtId="0" fontId="19" fillId="0" borderId="7" xfId="0" applyFont="1" applyBorder="1">
      <alignment vertical="center"/>
    </xf>
    <xf numFmtId="0" fontId="19" fillId="0" borderId="14" xfId="0" applyFont="1" applyBorder="1">
      <alignment vertical="center"/>
    </xf>
    <xf numFmtId="0" fontId="19" fillId="0" borderId="8" xfId="0" applyFont="1" applyBorder="1">
      <alignment vertical="center"/>
    </xf>
    <xf numFmtId="0" fontId="20" fillId="4" borderId="12" xfId="0" applyFont="1" applyFill="1" applyBorder="1" applyAlignment="1">
      <alignment horizontal="center" vertical="center"/>
    </xf>
    <xf numFmtId="0" fontId="20" fillId="4" borderId="13" xfId="0" applyFont="1" applyFill="1" applyBorder="1" applyAlignment="1">
      <alignment horizontal="center" vertical="center"/>
    </xf>
    <xf numFmtId="0" fontId="19" fillId="0" borderId="4" xfId="0" applyFont="1" applyBorder="1" applyAlignment="1">
      <alignment horizontal="left" vertical="center"/>
    </xf>
    <xf numFmtId="0" fontId="19" fillId="0" borderId="3" xfId="0" applyFont="1" applyBorder="1" applyAlignment="1">
      <alignment horizontal="left" vertical="center"/>
    </xf>
    <xf numFmtId="0" fontId="19" fillId="0" borderId="1" xfId="0" applyFont="1" applyBorder="1" applyAlignment="1">
      <alignment horizontal="left" vertical="center"/>
    </xf>
    <xf numFmtId="0" fontId="19" fillId="0" borderId="4" xfId="0" applyFont="1" applyBorder="1" applyAlignment="1">
      <alignment horizontal="left" vertical="center" wrapText="1"/>
    </xf>
    <xf numFmtId="0" fontId="19" fillId="0" borderId="3" xfId="0" applyFont="1" applyBorder="1" applyAlignment="1">
      <alignment horizontal="left" vertical="center" wrapText="1"/>
    </xf>
    <xf numFmtId="0" fontId="19" fillId="0" borderId="1" xfId="0" applyFont="1" applyBorder="1" applyAlignment="1">
      <alignment horizontal="left" vertical="center" wrapText="1"/>
    </xf>
    <xf numFmtId="0" fontId="19" fillId="0" borderId="7" xfId="0" applyFont="1" applyBorder="1" applyAlignment="1">
      <alignment horizontal="left" vertical="top"/>
    </xf>
    <xf numFmtId="0" fontId="19" fillId="0" borderId="14" xfId="0" applyFont="1" applyBorder="1" applyAlignment="1">
      <alignment horizontal="left" vertical="top"/>
    </xf>
    <xf numFmtId="0" fontId="19" fillId="0" borderId="8" xfId="0" applyFont="1" applyBorder="1" applyAlignment="1">
      <alignment horizontal="left" vertical="top"/>
    </xf>
    <xf numFmtId="0" fontId="19" fillId="0" borderId="6" xfId="0" applyFont="1" applyBorder="1" applyAlignment="1">
      <alignment horizontal="left" vertical="top"/>
    </xf>
    <xf numFmtId="0" fontId="19" fillId="0" borderId="15" xfId="0" applyFont="1" applyBorder="1" applyAlignment="1">
      <alignment horizontal="left" vertical="top"/>
    </xf>
    <xf numFmtId="0" fontId="19" fillId="0" borderId="9" xfId="0" applyFont="1" applyBorder="1" applyAlignment="1">
      <alignment horizontal="left" vertical="top"/>
    </xf>
    <xf numFmtId="0" fontId="19" fillId="0" borderId="4" xfId="0" applyFont="1" applyBorder="1" applyAlignment="1">
      <alignment horizontal="left" vertical="center" shrinkToFit="1"/>
    </xf>
    <xf numFmtId="0" fontId="19" fillId="0" borderId="3" xfId="0" applyFont="1" applyBorder="1" applyAlignment="1">
      <alignment horizontal="left" vertical="center" shrinkToFit="1"/>
    </xf>
    <xf numFmtId="0" fontId="19" fillId="0" borderId="1" xfId="0" applyFont="1" applyBorder="1" applyAlignment="1">
      <alignment horizontal="left" vertical="center" shrinkToFit="1"/>
    </xf>
    <xf numFmtId="0" fontId="16" fillId="4" borderId="12" xfId="0" applyFont="1" applyFill="1" applyBorder="1" applyAlignment="1">
      <alignment horizontal="left" vertical="top" shrinkToFit="1"/>
    </xf>
    <xf numFmtId="0" fontId="16" fillId="4" borderId="13" xfId="0" applyFont="1" applyFill="1" applyBorder="1" applyAlignment="1">
      <alignment horizontal="left" vertical="top" shrinkToFit="1"/>
    </xf>
    <xf numFmtId="0" fontId="16" fillId="0" borderId="12" xfId="0" applyFont="1" applyBorder="1" applyAlignment="1">
      <alignment horizontal="center" vertical="center" shrinkToFit="1"/>
    </xf>
    <xf numFmtId="0" fontId="16" fillId="0" borderId="11" xfId="0" applyFont="1" applyBorder="1" applyAlignment="1">
      <alignment horizontal="center" vertical="center" shrinkToFit="1"/>
    </xf>
    <xf numFmtId="0" fontId="16" fillId="0" borderId="13" xfId="0" applyFont="1" applyBorder="1" applyAlignment="1">
      <alignment horizontal="center" vertical="center" shrinkToFit="1"/>
    </xf>
    <xf numFmtId="0" fontId="19" fillId="0" borderId="7" xfId="0" applyFont="1" applyBorder="1" applyAlignment="1">
      <alignment horizontal="left" vertical="top" shrinkToFit="1"/>
    </xf>
    <xf numFmtId="0" fontId="19" fillId="0" borderId="14" xfId="0" applyFont="1" applyBorder="1" applyAlignment="1">
      <alignment horizontal="left" vertical="top" shrinkToFit="1"/>
    </xf>
    <xf numFmtId="0" fontId="19" fillId="0" borderId="8" xfId="0" applyFont="1" applyBorder="1" applyAlignment="1">
      <alignment horizontal="left" vertical="top" shrinkToFit="1"/>
    </xf>
    <xf numFmtId="0" fontId="19" fillId="0" borderId="5" xfId="0" applyFont="1" applyBorder="1" applyAlignment="1">
      <alignment horizontal="left" vertical="top" shrinkToFit="1"/>
    </xf>
    <xf numFmtId="0" fontId="19" fillId="0" borderId="0" xfId="0" applyFont="1" applyAlignment="1">
      <alignment horizontal="left" vertical="top" shrinkToFit="1"/>
    </xf>
    <xf numFmtId="0" fontId="19" fillId="0" borderId="10" xfId="0" applyFont="1" applyBorder="1" applyAlignment="1">
      <alignment horizontal="left" vertical="top" shrinkToFit="1"/>
    </xf>
    <xf numFmtId="0" fontId="19" fillId="0" borderId="6" xfId="0" applyFont="1" applyBorder="1" applyAlignment="1">
      <alignment horizontal="left" vertical="top" shrinkToFit="1"/>
    </xf>
    <xf numFmtId="0" fontId="19" fillId="0" borderId="15" xfId="0" applyFont="1" applyBorder="1" applyAlignment="1">
      <alignment horizontal="left" vertical="top" shrinkToFit="1"/>
    </xf>
    <xf numFmtId="0" fontId="19" fillId="0" borderId="9" xfId="0" applyFont="1" applyBorder="1" applyAlignment="1">
      <alignment horizontal="left" vertical="top" shrinkToFit="1"/>
    </xf>
    <xf numFmtId="0" fontId="16" fillId="0" borderId="7" xfId="0" quotePrefix="1" applyFont="1" applyBorder="1" applyAlignment="1">
      <alignment horizontal="left" vertical="center" shrinkToFit="1"/>
    </xf>
    <xf numFmtId="0" fontId="16" fillId="0" borderId="14" xfId="0" applyFont="1" applyBorder="1" applyAlignment="1">
      <alignment horizontal="left" vertical="center" shrinkToFit="1"/>
    </xf>
    <xf numFmtId="0" fontId="16" fillId="0" borderId="8" xfId="0" applyFont="1" applyBorder="1" applyAlignment="1">
      <alignment horizontal="left" vertical="center" shrinkToFit="1"/>
    </xf>
    <xf numFmtId="0" fontId="16" fillId="0" borderId="6" xfId="0" quotePrefix="1" applyFont="1" applyBorder="1" applyAlignment="1">
      <alignment horizontal="left" vertical="center" shrinkToFit="1"/>
    </xf>
    <xf numFmtId="0" fontId="16" fillId="0" borderId="15" xfId="0" applyFont="1" applyBorder="1" applyAlignment="1">
      <alignment horizontal="left" vertical="center" shrinkToFit="1"/>
    </xf>
    <xf numFmtId="0" fontId="16" fillId="0" borderId="9" xfId="0" applyFont="1" applyBorder="1" applyAlignment="1">
      <alignment horizontal="left" vertical="center" shrinkToFit="1"/>
    </xf>
    <xf numFmtId="0" fontId="45" fillId="0" borderId="3" xfId="0" applyFont="1" applyBorder="1" applyAlignment="1">
      <alignment horizontal="center" vertical="center"/>
    </xf>
    <xf numFmtId="0" fontId="45" fillId="0" borderId="1" xfId="0" applyFont="1" applyBorder="1" applyAlignment="1">
      <alignment horizontal="center" vertical="center"/>
    </xf>
    <xf numFmtId="0" fontId="45" fillId="0" borderId="7" xfId="0" applyFont="1" applyBorder="1" applyAlignment="1">
      <alignment horizontal="center" vertical="center" wrapText="1"/>
    </xf>
    <xf numFmtId="0" fontId="45" fillId="0" borderId="14" xfId="0" applyFont="1" applyBorder="1" applyAlignment="1">
      <alignment horizontal="center" vertical="center" wrapText="1"/>
    </xf>
    <xf numFmtId="0" fontId="45" fillId="0" borderId="8" xfId="0" applyFont="1" applyBorder="1" applyAlignment="1">
      <alignment horizontal="center" vertical="center" wrapText="1"/>
    </xf>
    <xf numFmtId="0" fontId="45" fillId="0" borderId="6" xfId="0" applyFont="1" applyBorder="1" applyAlignment="1">
      <alignment horizontal="center" vertical="center" wrapText="1"/>
    </xf>
    <xf numFmtId="0" fontId="45" fillId="0" borderId="15" xfId="0" applyFont="1" applyBorder="1" applyAlignment="1">
      <alignment horizontal="center" vertical="center" wrapText="1"/>
    </xf>
    <xf numFmtId="0" fontId="45" fillId="0" borderId="9" xfId="0" applyFont="1" applyBorder="1" applyAlignment="1">
      <alignment horizontal="center" vertical="center" wrapText="1"/>
    </xf>
    <xf numFmtId="0" fontId="16" fillId="0" borderId="7" xfId="0" quotePrefix="1" applyFont="1" applyBorder="1" applyAlignment="1">
      <alignment horizontal="left" vertical="center"/>
    </xf>
    <xf numFmtId="0" fontId="45" fillId="0" borderId="7" xfId="0" applyFont="1" applyBorder="1" applyAlignment="1">
      <alignment horizontal="center" vertical="center"/>
    </xf>
    <xf numFmtId="0" fontId="45" fillId="0" borderId="8" xfId="0" applyFont="1" applyBorder="1" applyAlignment="1">
      <alignment horizontal="center" vertical="center"/>
    </xf>
    <xf numFmtId="0" fontId="45" fillId="0" borderId="6" xfId="0" applyFont="1" applyBorder="1" applyAlignment="1">
      <alignment horizontal="center" vertical="center"/>
    </xf>
    <xf numFmtId="0" fontId="45" fillId="0" borderId="9" xfId="0" applyFont="1" applyBorder="1" applyAlignment="1">
      <alignment horizontal="center" vertical="center"/>
    </xf>
    <xf numFmtId="0" fontId="45" fillId="0" borderId="7" xfId="0" applyFont="1" applyBorder="1" applyAlignment="1">
      <alignment horizontal="left" vertical="center" wrapText="1"/>
    </xf>
    <xf numFmtId="0" fontId="45" fillId="0" borderId="8" xfId="0" applyFont="1" applyBorder="1" applyAlignment="1">
      <alignment horizontal="left" vertical="center" wrapText="1"/>
    </xf>
    <xf numFmtId="0" fontId="45" fillId="0" borderId="5" xfId="0" applyFont="1" applyBorder="1" applyAlignment="1">
      <alignment horizontal="left" vertical="center" wrapText="1"/>
    </xf>
    <xf numFmtId="0" fontId="45" fillId="0" borderId="10" xfId="0" applyFont="1" applyBorder="1" applyAlignment="1">
      <alignment horizontal="left" vertical="center" wrapText="1"/>
    </xf>
    <xf numFmtId="0" fontId="45" fillId="0" borderId="6" xfId="0" applyFont="1" applyBorder="1" applyAlignment="1">
      <alignment horizontal="left" vertical="center" wrapText="1"/>
    </xf>
    <xf numFmtId="0" fontId="45" fillId="0" borderId="9" xfId="0" applyFont="1" applyBorder="1" applyAlignment="1">
      <alignment horizontal="left" vertical="center" wrapText="1"/>
    </xf>
    <xf numFmtId="0" fontId="20" fillId="0" borderId="14" xfId="0" quotePrefix="1" applyFont="1" applyBorder="1" applyAlignment="1">
      <alignment horizontal="center" vertical="center" wrapText="1"/>
    </xf>
    <xf numFmtId="0" fontId="20" fillId="0" borderId="8" xfId="0" quotePrefix="1" applyFont="1" applyBorder="1" applyAlignment="1">
      <alignment horizontal="center" vertical="center" wrapText="1"/>
    </xf>
    <xf numFmtId="0" fontId="20" fillId="0" borderId="5" xfId="0" quotePrefix="1" applyFont="1" applyBorder="1" applyAlignment="1">
      <alignment horizontal="center" vertical="center" wrapText="1"/>
    </xf>
    <xf numFmtId="0" fontId="20" fillId="0" borderId="0" xfId="0" quotePrefix="1" applyFont="1" applyAlignment="1">
      <alignment horizontal="center" vertical="center" wrapText="1"/>
    </xf>
    <xf numFmtId="0" fontId="20" fillId="0" borderId="10" xfId="0" quotePrefix="1" applyFont="1" applyBorder="1" applyAlignment="1">
      <alignment horizontal="center" vertical="center" wrapText="1"/>
    </xf>
    <xf numFmtId="0" fontId="20" fillId="0" borderId="8" xfId="0" quotePrefix="1" applyFont="1" applyBorder="1" applyAlignment="1">
      <alignment horizontal="center" vertical="center" shrinkToFit="1"/>
    </xf>
    <xf numFmtId="0" fontId="20" fillId="0" borderId="6" xfId="0" quotePrefix="1" applyFont="1" applyBorder="1" applyAlignment="1">
      <alignment horizontal="center" vertical="center" shrinkToFit="1"/>
    </xf>
    <xf numFmtId="0" fontId="20" fillId="0" borderId="9" xfId="0" quotePrefix="1" applyFont="1" applyBorder="1" applyAlignment="1">
      <alignment horizontal="center" vertical="center" shrinkToFit="1"/>
    </xf>
    <xf numFmtId="0" fontId="20" fillId="0" borderId="6" xfId="0" quotePrefix="1" applyFont="1" applyBorder="1" applyAlignment="1">
      <alignment horizontal="center" vertical="center" wrapText="1"/>
    </xf>
    <xf numFmtId="0" fontId="20" fillId="0" borderId="15" xfId="0" quotePrefix="1" applyFont="1" applyBorder="1" applyAlignment="1">
      <alignment horizontal="center" vertical="center" wrapText="1"/>
    </xf>
    <xf numFmtId="0" fontId="20" fillId="0" borderId="9" xfId="0" quotePrefix="1" applyFont="1" applyBorder="1" applyAlignment="1">
      <alignment horizontal="center" vertical="center" wrapText="1"/>
    </xf>
    <xf numFmtId="0" fontId="20" fillId="0" borderId="14" xfId="0" quotePrefix="1" applyFont="1" applyBorder="1" applyAlignment="1">
      <alignment horizontal="center" vertical="center"/>
    </xf>
    <xf numFmtId="0" fontId="20" fillId="0" borderId="8" xfId="0" quotePrefix="1" applyFont="1" applyBorder="1" applyAlignment="1">
      <alignment horizontal="center" vertical="center"/>
    </xf>
    <xf numFmtId="0" fontId="20" fillId="0" borderId="5" xfId="0" quotePrefix="1" applyFont="1" applyBorder="1" applyAlignment="1">
      <alignment horizontal="center" vertical="center"/>
    </xf>
    <xf numFmtId="0" fontId="20" fillId="0" borderId="0" xfId="0" quotePrefix="1" applyFont="1" applyAlignment="1">
      <alignment horizontal="center" vertical="center"/>
    </xf>
    <xf numFmtId="0" fontId="20" fillId="0" borderId="10" xfId="0" quotePrefix="1" applyFont="1" applyBorder="1" applyAlignment="1">
      <alignment horizontal="center" vertical="center"/>
    </xf>
    <xf numFmtId="0" fontId="16" fillId="0" borderId="6" xfId="0" applyFont="1" applyBorder="1" applyAlignment="1">
      <alignment vertical="center" shrinkToFit="1"/>
    </xf>
    <xf numFmtId="0" fontId="16" fillId="0" borderId="15" xfId="0" applyFont="1" applyBorder="1" applyAlignment="1">
      <alignment vertical="center" shrinkToFit="1"/>
    </xf>
    <xf numFmtId="0" fontId="16" fillId="0" borderId="9" xfId="0" applyFont="1" applyBorder="1" applyAlignment="1">
      <alignment vertical="center" shrinkToFit="1"/>
    </xf>
    <xf numFmtId="0" fontId="20" fillId="0" borderId="7" xfId="0" applyFont="1" applyBorder="1" applyAlignment="1">
      <alignment horizontal="center" vertical="top" wrapText="1"/>
    </xf>
    <xf numFmtId="0" fontId="20" fillId="0" borderId="14" xfId="0" quotePrefix="1" applyFont="1" applyBorder="1" applyAlignment="1">
      <alignment horizontal="center" vertical="top" wrapText="1"/>
    </xf>
    <xf numFmtId="0" fontId="20" fillId="0" borderId="8" xfId="0" quotePrefix="1" applyFont="1" applyBorder="1" applyAlignment="1">
      <alignment horizontal="center" vertical="top" wrapText="1"/>
    </xf>
    <xf numFmtId="0" fontId="20" fillId="0" borderId="6" xfId="0" quotePrefix="1" applyFont="1" applyBorder="1" applyAlignment="1">
      <alignment horizontal="center" vertical="top" wrapText="1"/>
    </xf>
    <xf numFmtId="0" fontId="20" fillId="0" borderId="15" xfId="0" quotePrefix="1" applyFont="1" applyBorder="1" applyAlignment="1">
      <alignment horizontal="center" vertical="top" wrapText="1"/>
    </xf>
    <xf numFmtId="0" fontId="20" fillId="0" borderId="9" xfId="0" quotePrefix="1" applyFont="1" applyBorder="1" applyAlignment="1">
      <alignment horizontal="center" vertical="top" wrapText="1"/>
    </xf>
    <xf numFmtId="0" fontId="20" fillId="0" borderId="7" xfId="0" applyFont="1" applyBorder="1" applyAlignment="1">
      <alignment horizontal="center" vertical="center" wrapText="1" shrinkToFit="1"/>
    </xf>
    <xf numFmtId="0" fontId="20" fillId="0" borderId="14" xfId="0" applyFont="1" applyBorder="1" applyAlignment="1">
      <alignment horizontal="center" vertical="center" wrapText="1" shrinkToFit="1"/>
    </xf>
    <xf numFmtId="0" fontId="20" fillId="0" borderId="8" xfId="0" applyFont="1" applyBorder="1" applyAlignment="1">
      <alignment horizontal="center" vertical="center" wrapText="1" shrinkToFit="1"/>
    </xf>
    <xf numFmtId="0" fontId="20" fillId="0" borderId="6" xfId="0" applyFont="1" applyBorder="1" applyAlignment="1">
      <alignment horizontal="center" vertical="center" wrapText="1" shrinkToFit="1"/>
    </xf>
    <xf numFmtId="0" fontId="20" fillId="0" borderId="15" xfId="0" applyFont="1" applyBorder="1" applyAlignment="1">
      <alignment horizontal="center" vertical="center" wrapText="1" shrinkToFit="1"/>
    </xf>
    <xf numFmtId="0" fontId="20" fillId="0" borderId="9" xfId="0" applyFont="1" applyBorder="1" applyAlignment="1">
      <alignment horizontal="center" vertical="center" wrapText="1" shrinkToFit="1"/>
    </xf>
    <xf numFmtId="0" fontId="45" fillId="0" borderId="14" xfId="0" applyFont="1" applyBorder="1" applyAlignment="1">
      <alignment horizontal="center" vertical="center"/>
    </xf>
    <xf numFmtId="0" fontId="45" fillId="0" borderId="15" xfId="0" applyFont="1" applyBorder="1" applyAlignment="1">
      <alignment horizontal="center" vertical="center"/>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30" fillId="0" borderId="6" xfId="0" applyFont="1" applyBorder="1" applyAlignment="1">
      <alignment horizontal="center" vertical="center" shrinkToFit="1"/>
    </xf>
    <xf numFmtId="0" fontId="30" fillId="0" borderId="9" xfId="0" applyFont="1" applyBorder="1" applyAlignment="1">
      <alignment horizontal="center" vertical="center" shrinkToFit="1"/>
    </xf>
    <xf numFmtId="0" fontId="45" fillId="0" borderId="7" xfId="0" applyFont="1" applyBorder="1" applyAlignment="1">
      <alignment horizontal="center" vertical="center" shrinkToFit="1"/>
    </xf>
    <xf numFmtId="0" fontId="45" fillId="0" borderId="8" xfId="0" applyFont="1" applyBorder="1" applyAlignment="1">
      <alignment horizontal="center" vertical="center" shrinkToFit="1"/>
    </xf>
    <xf numFmtId="0" fontId="45" fillId="0" borderId="6" xfId="0" applyFont="1" applyBorder="1" applyAlignment="1">
      <alignment horizontal="center" vertical="center" shrinkToFit="1"/>
    </xf>
    <xf numFmtId="0" fontId="45" fillId="0" borderId="9" xfId="0" applyFont="1" applyBorder="1" applyAlignment="1">
      <alignment horizontal="center" vertical="center" shrinkToFit="1"/>
    </xf>
    <xf numFmtId="0" fontId="16" fillId="0" borderId="6" xfId="0" quotePrefix="1" applyFont="1" applyBorder="1" applyAlignment="1">
      <alignment horizontal="left" vertical="center"/>
    </xf>
    <xf numFmtId="0" fontId="0" fillId="0" borderId="12" xfId="0" applyBorder="1" applyAlignment="1">
      <alignment horizontal="center" vertical="center"/>
    </xf>
    <xf numFmtId="0" fontId="0" fillId="0" borderId="13" xfId="0" applyBorder="1" applyAlignment="1">
      <alignment horizontal="center" vertical="center"/>
    </xf>
    <xf numFmtId="0" fontId="30" fillId="0" borderId="0" xfId="0" applyFont="1">
      <alignment vertical="center"/>
    </xf>
    <xf numFmtId="0" fontId="30" fillId="0" borderId="0" xfId="0" applyFont="1" applyAlignment="1">
      <alignment horizontal="left" vertical="center"/>
    </xf>
    <xf numFmtId="0" fontId="28" fillId="5" borderId="0" xfId="0" applyFont="1" applyFill="1" applyAlignment="1">
      <alignment horizontal="center" vertical="center" shrinkToFit="1"/>
    </xf>
    <xf numFmtId="0" fontId="18" fillId="0" borderId="4" xfId="0" applyFont="1" applyBorder="1" applyAlignment="1">
      <alignment horizontal="center" vertical="center"/>
    </xf>
    <xf numFmtId="0" fontId="18" fillId="0" borderId="1" xfId="0" applyFont="1" applyBorder="1" applyAlignment="1">
      <alignment horizontal="center" vertical="center"/>
    </xf>
    <xf numFmtId="0" fontId="18" fillId="0" borderId="3" xfId="0" applyFont="1" applyBorder="1" applyAlignment="1">
      <alignment horizontal="center" vertical="center"/>
    </xf>
    <xf numFmtId="0" fontId="18" fillId="0" borderId="5" xfId="0" applyFont="1" applyBorder="1" applyAlignment="1">
      <alignment horizontal="left" vertical="top" wrapText="1"/>
    </xf>
    <xf numFmtId="0" fontId="18" fillId="0" borderId="0" xfId="0" applyFont="1" applyAlignment="1">
      <alignment horizontal="left" vertical="top" wrapText="1"/>
    </xf>
    <xf numFmtId="0" fontId="18" fillId="0" borderId="10" xfId="0" applyFont="1" applyBorder="1" applyAlignment="1">
      <alignment horizontal="left" vertical="top" wrapText="1"/>
    </xf>
    <xf numFmtId="0" fontId="18" fillId="0" borderId="6" xfId="0" applyFont="1" applyBorder="1" applyAlignment="1">
      <alignment horizontal="left" vertical="top" wrapText="1"/>
    </xf>
    <xf numFmtId="0" fontId="18" fillId="0" borderId="15" xfId="0" applyFont="1" applyBorder="1" applyAlignment="1">
      <alignment horizontal="left" vertical="top" wrapText="1"/>
    </xf>
    <xf numFmtId="0" fontId="18" fillId="0" borderId="9" xfId="0" applyFont="1" applyBorder="1" applyAlignment="1">
      <alignment horizontal="left" vertical="top" wrapText="1"/>
    </xf>
    <xf numFmtId="0" fontId="18" fillId="0" borderId="5" xfId="0" applyFont="1" applyBorder="1" applyAlignment="1">
      <alignment horizontal="left" vertical="top"/>
    </xf>
    <xf numFmtId="0" fontId="18" fillId="0" borderId="10" xfId="0" applyFont="1" applyBorder="1" applyAlignment="1">
      <alignment horizontal="left" vertical="top"/>
    </xf>
    <xf numFmtId="0" fontId="18" fillId="0" borderId="6" xfId="0" applyFont="1" applyBorder="1" applyAlignment="1">
      <alignment horizontal="left" vertical="top"/>
    </xf>
    <xf numFmtId="0" fontId="18" fillId="0" borderId="9" xfId="0" applyFont="1" applyBorder="1" applyAlignment="1">
      <alignment horizontal="left" vertical="top"/>
    </xf>
    <xf numFmtId="0" fontId="18" fillId="0" borderId="5" xfId="0" quotePrefix="1" applyFont="1" applyBorder="1" applyAlignment="1">
      <alignment horizontal="left" vertical="top" wrapText="1" shrinkToFit="1"/>
    </xf>
    <xf numFmtId="0" fontId="18" fillId="0" borderId="0" xfId="0" quotePrefix="1" applyFont="1" applyAlignment="1">
      <alignment horizontal="left" vertical="top" wrapText="1" shrinkToFit="1"/>
    </xf>
    <xf numFmtId="0" fontId="18" fillId="0" borderId="10" xfId="0" quotePrefix="1" applyFont="1" applyBorder="1" applyAlignment="1">
      <alignment horizontal="left" vertical="top" wrapText="1" shrinkToFit="1"/>
    </xf>
    <xf numFmtId="0" fontId="18" fillId="0" borderId="6" xfId="0" quotePrefix="1" applyFont="1" applyBorder="1" applyAlignment="1">
      <alignment horizontal="left" vertical="top" wrapText="1" shrinkToFit="1"/>
    </xf>
    <xf numFmtId="0" fontId="18" fillId="0" borderId="15" xfId="0" quotePrefix="1" applyFont="1" applyBorder="1" applyAlignment="1">
      <alignment horizontal="left" vertical="top" wrapText="1" shrinkToFit="1"/>
    </xf>
    <xf numFmtId="0" fontId="18" fillId="0" borderId="9" xfId="0" quotePrefix="1" applyFont="1" applyBorder="1" applyAlignment="1">
      <alignment horizontal="left" vertical="top" wrapText="1" shrinkToFit="1"/>
    </xf>
    <xf numFmtId="0" fontId="18" fillId="0" borderId="5" xfId="0" applyFont="1" applyBorder="1" applyAlignment="1">
      <alignment horizontal="left" vertical="top" shrinkToFit="1"/>
    </xf>
    <xf numFmtId="0" fontId="18" fillId="0" borderId="10" xfId="0" applyFont="1" applyBorder="1" applyAlignment="1">
      <alignment horizontal="left" vertical="top" shrinkToFit="1"/>
    </xf>
    <xf numFmtId="0" fontId="18" fillId="0" borderId="0" xfId="0" applyFont="1" applyAlignment="1">
      <alignment horizontal="left" vertical="top" wrapText="1" shrinkToFit="1"/>
    </xf>
    <xf numFmtId="0" fontId="18" fillId="0" borderId="10" xfId="0" applyFont="1" applyBorder="1" applyAlignment="1">
      <alignment horizontal="left" vertical="top" wrapText="1" shrinkToFit="1"/>
    </xf>
    <xf numFmtId="0" fontId="18" fillId="0" borderId="5" xfId="0" applyFont="1" applyBorder="1" applyAlignment="1">
      <alignment horizontal="left" vertical="top" wrapText="1" shrinkToFit="1"/>
    </xf>
    <xf numFmtId="0" fontId="18" fillId="0" borderId="5" xfId="0" quotePrefix="1" applyFont="1" applyBorder="1" applyAlignment="1">
      <alignment horizontal="left" vertical="top" shrinkToFit="1"/>
    </xf>
    <xf numFmtId="0" fontId="18" fillId="0" borderId="10" xfId="0" quotePrefix="1" applyFont="1" applyBorder="1" applyAlignment="1">
      <alignment horizontal="left" vertical="top" shrinkToFit="1"/>
    </xf>
    <xf numFmtId="0" fontId="18" fillId="0" borderId="6" xfId="0" quotePrefix="1" applyFont="1" applyBorder="1" applyAlignment="1">
      <alignment horizontal="left" vertical="top" shrinkToFit="1"/>
    </xf>
    <xf numFmtId="0" fontId="18" fillId="0" borderId="9" xfId="0" quotePrefix="1" applyFont="1" applyBorder="1" applyAlignment="1">
      <alignment horizontal="left" vertical="top" shrinkToFit="1"/>
    </xf>
    <xf numFmtId="0" fontId="6" fillId="0" borderId="2" xfId="4" applyFont="1" applyBorder="1" applyAlignment="1">
      <alignment horizontal="center" vertical="center"/>
    </xf>
    <xf numFmtId="0" fontId="6" fillId="0" borderId="7" xfId="5" applyFont="1" applyBorder="1" applyAlignment="1">
      <alignment horizontal="center" vertical="center" wrapText="1"/>
    </xf>
    <xf numFmtId="0" fontId="6" fillId="0" borderId="8" xfId="5" applyFont="1" applyBorder="1" applyAlignment="1">
      <alignment horizontal="center" vertical="center" wrapText="1"/>
    </xf>
    <xf numFmtId="0" fontId="6" fillId="0" borderId="5" xfId="5" applyFont="1" applyBorder="1" applyAlignment="1">
      <alignment horizontal="center" vertical="center" wrapText="1"/>
    </xf>
    <xf numFmtId="0" fontId="6" fillId="0" borderId="10" xfId="5" applyFont="1" applyBorder="1" applyAlignment="1">
      <alignment horizontal="center" vertical="center" wrapText="1"/>
    </xf>
    <xf numFmtId="0" fontId="6" fillId="0" borderId="6" xfId="5" applyFont="1" applyBorder="1" applyAlignment="1">
      <alignment horizontal="center" vertical="center" wrapText="1"/>
    </xf>
    <xf numFmtId="0" fontId="6" fillId="0" borderId="9" xfId="5" applyFont="1" applyBorder="1" applyAlignment="1">
      <alignment horizontal="center" vertical="center" wrapText="1"/>
    </xf>
    <xf numFmtId="0" fontId="6" fillId="0" borderId="14" xfId="5" applyFont="1" applyBorder="1" applyAlignment="1">
      <alignment horizontal="center" vertical="center" wrapText="1"/>
    </xf>
    <xf numFmtId="0" fontId="6" fillId="0" borderId="0" xfId="5" applyFont="1" applyAlignment="1">
      <alignment horizontal="center" vertical="center" wrapText="1"/>
    </xf>
    <xf numFmtId="0" fontId="6" fillId="0" borderId="2" xfId="5" applyFont="1" applyBorder="1" applyAlignment="1">
      <alignment horizontal="center" vertical="center" wrapText="1"/>
    </xf>
    <xf numFmtId="176" fontId="6" fillId="0" borderId="2" xfId="5" applyNumberFormat="1" applyFont="1" applyBorder="1" applyAlignment="1">
      <alignment horizontal="right" vertical="center" wrapText="1"/>
    </xf>
    <xf numFmtId="0" fontId="7" fillId="0" borderId="7" xfId="4" applyFont="1" applyBorder="1" applyAlignment="1">
      <alignment horizontal="center" vertical="top" wrapText="1"/>
    </xf>
    <xf numFmtId="0" fontId="7" fillId="0" borderId="14" xfId="4" applyFont="1" applyBorder="1" applyAlignment="1">
      <alignment horizontal="center" vertical="top" wrapText="1"/>
    </xf>
    <xf numFmtId="0" fontId="7" fillId="0" borderId="8" xfId="4" applyFont="1" applyBorder="1" applyAlignment="1">
      <alignment horizontal="center" vertical="top" wrapText="1"/>
    </xf>
    <xf numFmtId="0" fontId="7" fillId="0" borderId="6" xfId="4" applyFont="1" applyBorder="1" applyAlignment="1">
      <alignment horizontal="center" vertical="top" wrapText="1"/>
    </xf>
    <xf numFmtId="0" fontId="7" fillId="0" borderId="15" xfId="4" applyFont="1" applyBorder="1" applyAlignment="1">
      <alignment horizontal="center" vertical="top" wrapText="1"/>
    </xf>
    <xf numFmtId="0" fontId="7" fillId="0" borderId="9" xfId="4" applyFont="1" applyBorder="1" applyAlignment="1">
      <alignment horizontal="center" vertical="top" wrapText="1"/>
    </xf>
    <xf numFmtId="0" fontId="7" fillId="0" borderId="7" xfId="4" applyFont="1" applyBorder="1" applyAlignment="1">
      <alignment horizontal="center" vertical="top" wrapText="1" shrinkToFit="1"/>
    </xf>
    <xf numFmtId="0" fontId="7" fillId="0" borderId="14" xfId="4" applyFont="1" applyBorder="1" applyAlignment="1">
      <alignment horizontal="center" vertical="top" wrapText="1" shrinkToFit="1"/>
    </xf>
    <xf numFmtId="0" fontId="7" fillId="0" borderId="8" xfId="4" applyFont="1" applyBorder="1" applyAlignment="1">
      <alignment horizontal="center" vertical="top" wrapText="1" shrinkToFit="1"/>
    </xf>
    <xf numFmtId="0" fontId="7" fillId="0" borderId="6" xfId="4" applyFont="1" applyBorder="1" applyAlignment="1">
      <alignment horizontal="center" vertical="top" wrapText="1" shrinkToFit="1"/>
    </xf>
    <xf numFmtId="0" fontId="7" fillId="0" borderId="15" xfId="4" applyFont="1" applyBorder="1" applyAlignment="1">
      <alignment horizontal="center" vertical="top" wrapText="1" shrinkToFit="1"/>
    </xf>
    <xf numFmtId="0" fontId="7" fillId="0" borderId="9" xfId="4" applyFont="1" applyBorder="1" applyAlignment="1">
      <alignment horizontal="center" vertical="top" wrapText="1" shrinkToFit="1"/>
    </xf>
    <xf numFmtId="0" fontId="6" fillId="0" borderId="7" xfId="4" applyFont="1" applyBorder="1" applyAlignment="1">
      <alignment horizontal="center" vertical="center" wrapText="1"/>
    </xf>
    <xf numFmtId="0" fontId="6" fillId="0" borderId="14" xfId="4" applyFont="1" applyBorder="1" applyAlignment="1">
      <alignment horizontal="center" vertical="center" wrapText="1"/>
    </xf>
    <xf numFmtId="0" fontId="6" fillId="0" borderId="8" xfId="4" applyFont="1" applyBorder="1" applyAlignment="1">
      <alignment horizontal="center" vertical="center" wrapText="1"/>
    </xf>
    <xf numFmtId="0" fontId="6" fillId="0" borderId="6" xfId="4" applyFont="1" applyBorder="1" applyAlignment="1">
      <alignment horizontal="center" vertical="center" wrapText="1"/>
    </xf>
    <xf numFmtId="0" fontId="6" fillId="0" borderId="15" xfId="4" applyFont="1" applyBorder="1" applyAlignment="1">
      <alignment horizontal="center" vertical="center" wrapText="1"/>
    </xf>
    <xf numFmtId="0" fontId="6" fillId="0" borderId="9" xfId="4" applyFont="1" applyBorder="1" applyAlignment="1">
      <alignment horizontal="center" vertical="center" wrapText="1"/>
    </xf>
    <xf numFmtId="0" fontId="6" fillId="0" borderId="12" xfId="4" applyFont="1" applyBorder="1" applyAlignment="1">
      <alignment horizontal="center" vertical="center" textRotation="255"/>
    </xf>
    <xf numFmtId="0" fontId="6" fillId="0" borderId="11" xfId="4" applyFont="1" applyBorder="1" applyAlignment="1">
      <alignment horizontal="center" vertical="center" textRotation="255"/>
    </xf>
    <xf numFmtId="0" fontId="6" fillId="0" borderId="13" xfId="4" applyFont="1" applyBorder="1" applyAlignment="1">
      <alignment horizontal="center" vertical="center" textRotation="255"/>
    </xf>
    <xf numFmtId="179" fontId="6" fillId="0" borderId="4" xfId="4" applyNumberFormat="1" applyFont="1" applyBorder="1" applyAlignment="1">
      <alignment horizontal="center" vertical="center" shrinkToFit="1"/>
    </xf>
    <xf numFmtId="179" fontId="6" fillId="0" borderId="3" xfId="4" applyNumberFormat="1" applyFont="1" applyBorder="1" applyAlignment="1">
      <alignment horizontal="center" vertical="center" shrinkToFit="1"/>
    </xf>
    <xf numFmtId="179" fontId="6" fillId="0" borderId="1" xfId="4" applyNumberFormat="1" applyFont="1" applyBorder="1" applyAlignment="1">
      <alignment horizontal="center" vertical="center" shrinkToFit="1"/>
    </xf>
    <xf numFmtId="0" fontId="8" fillId="0" borderId="7" xfId="4" applyFont="1" applyBorder="1" applyAlignment="1">
      <alignment horizontal="center" vertical="top" wrapText="1" shrinkToFit="1"/>
    </xf>
    <xf numFmtId="0" fontId="8" fillId="0" borderId="14" xfId="4" applyFont="1" applyBorder="1" applyAlignment="1">
      <alignment horizontal="center" vertical="top" wrapText="1" shrinkToFit="1"/>
    </xf>
    <xf numFmtId="0" fontId="8" fillId="0" borderId="8" xfId="4" applyFont="1" applyBorder="1" applyAlignment="1">
      <alignment horizontal="center" vertical="top" wrapText="1" shrinkToFit="1"/>
    </xf>
    <xf numFmtId="0" fontId="8" fillId="0" borderId="6" xfId="4" applyFont="1" applyBorder="1" applyAlignment="1">
      <alignment horizontal="center" vertical="top" wrapText="1" shrinkToFit="1"/>
    </xf>
    <xf numFmtId="0" fontId="8" fillId="0" borderId="15" xfId="4" applyFont="1" applyBorder="1" applyAlignment="1">
      <alignment horizontal="center" vertical="top" wrapText="1" shrinkToFit="1"/>
    </xf>
    <xf numFmtId="0" fontId="8" fillId="0" borderId="9" xfId="4" applyFont="1" applyBorder="1" applyAlignment="1">
      <alignment horizontal="center" vertical="top" wrapText="1" shrinkToFit="1"/>
    </xf>
    <xf numFmtId="0" fontId="6" fillId="0" borderId="4" xfId="4" applyFont="1" applyBorder="1" applyAlignment="1">
      <alignment horizontal="center" vertical="center"/>
    </xf>
    <xf numFmtId="0" fontId="6" fillId="0" borderId="3" xfId="4" applyFont="1" applyBorder="1" applyAlignment="1">
      <alignment horizontal="center" vertical="center"/>
    </xf>
    <xf numFmtId="0" fontId="6" fillId="0" borderId="1" xfId="4" applyFont="1" applyBorder="1" applyAlignment="1">
      <alignment horizontal="center" vertical="center"/>
    </xf>
    <xf numFmtId="0" fontId="6" fillId="0" borderId="24" xfId="4" applyFont="1" applyBorder="1" applyAlignment="1">
      <alignment horizontal="center" vertical="center"/>
    </xf>
    <xf numFmtId="0" fontId="6" fillId="0" borderId="25" xfId="4" applyFont="1" applyBorder="1" applyAlignment="1">
      <alignment horizontal="center" vertical="center"/>
    </xf>
    <xf numFmtId="0" fontId="6" fillId="0" borderId="4" xfId="4" applyFont="1" applyBorder="1" applyAlignment="1">
      <alignment horizontal="center" vertical="center" shrinkToFit="1"/>
    </xf>
    <xf numFmtId="0" fontId="6" fillId="0" borderId="3" xfId="4" applyFont="1" applyBorder="1" applyAlignment="1">
      <alignment horizontal="center" vertical="center" shrinkToFit="1"/>
    </xf>
    <xf numFmtId="0" fontId="6" fillId="0" borderId="1" xfId="4" applyFont="1" applyBorder="1" applyAlignment="1">
      <alignment horizontal="center" vertical="center" shrinkToFit="1"/>
    </xf>
    <xf numFmtId="180" fontId="6" fillId="0" borderId="4" xfId="4" applyNumberFormat="1" applyFont="1" applyBorder="1" applyAlignment="1">
      <alignment horizontal="right" vertical="center"/>
    </xf>
    <xf numFmtId="180" fontId="6" fillId="0" borderId="3" xfId="4" applyNumberFormat="1" applyFont="1" applyBorder="1" applyAlignment="1">
      <alignment horizontal="right" vertical="center"/>
    </xf>
    <xf numFmtId="0" fontId="6" fillId="0" borderId="7" xfId="4" applyFont="1" applyBorder="1" applyAlignment="1">
      <alignment horizontal="center" vertical="center" shrinkToFit="1"/>
    </xf>
    <xf numFmtId="0" fontId="6" fillId="0" borderId="14" xfId="4" applyFont="1" applyBorder="1" applyAlignment="1">
      <alignment horizontal="center" vertical="center" shrinkToFit="1"/>
    </xf>
    <xf numFmtId="0" fontId="6" fillId="0" borderId="8" xfId="4" applyFont="1" applyBorder="1" applyAlignment="1">
      <alignment horizontal="center" vertical="center" shrinkToFit="1"/>
    </xf>
    <xf numFmtId="0" fontId="6" fillId="0" borderId="6" xfId="4" applyFont="1" applyBorder="1" applyAlignment="1">
      <alignment horizontal="center" vertical="center" shrinkToFit="1"/>
    </xf>
    <xf numFmtId="0" fontId="6" fillId="0" borderId="15" xfId="4" applyFont="1" applyBorder="1" applyAlignment="1">
      <alignment horizontal="center" vertical="center" shrinkToFit="1"/>
    </xf>
    <xf numFmtId="0" fontId="6" fillId="0" borderId="9" xfId="4" applyFont="1" applyBorder="1" applyAlignment="1">
      <alignment horizontal="center" vertical="center" shrinkToFit="1"/>
    </xf>
    <xf numFmtId="0" fontId="7" fillId="0" borderId="7" xfId="4" applyFont="1" applyBorder="1" applyAlignment="1">
      <alignment horizontal="left" vertical="top" wrapText="1" shrinkToFit="1"/>
    </xf>
    <xf numFmtId="0" fontId="7" fillId="0" borderId="14" xfId="4" applyFont="1" applyBorder="1" applyAlignment="1">
      <alignment horizontal="left" vertical="top" wrapText="1" shrinkToFit="1"/>
    </xf>
    <xf numFmtId="0" fontId="7" fillId="0" borderId="8" xfId="4" applyFont="1" applyBorder="1" applyAlignment="1">
      <alignment horizontal="left" vertical="top" wrapText="1" shrinkToFit="1"/>
    </xf>
    <xf numFmtId="0" fontId="7" fillId="0" borderId="6" xfId="4" applyFont="1" applyBorder="1" applyAlignment="1">
      <alignment horizontal="left" vertical="top" wrapText="1" shrinkToFit="1"/>
    </xf>
    <xf numFmtId="0" fontId="7" fillId="0" borderId="15" xfId="4" applyFont="1" applyBorder="1" applyAlignment="1">
      <alignment horizontal="left" vertical="top" wrapText="1" shrinkToFit="1"/>
    </xf>
    <xf numFmtId="0" fontId="7" fillId="0" borderId="9" xfId="4" applyFont="1" applyBorder="1" applyAlignment="1">
      <alignment horizontal="left" vertical="top" wrapText="1" shrinkToFit="1"/>
    </xf>
    <xf numFmtId="0" fontId="8" fillId="0" borderId="7" xfId="4" applyFont="1" applyBorder="1" applyAlignment="1">
      <alignment horizontal="left" vertical="top" wrapText="1"/>
    </xf>
    <xf numFmtId="0" fontId="6" fillId="0" borderId="14" xfId="4" applyFont="1" applyBorder="1" applyAlignment="1">
      <alignment horizontal="left" vertical="top" wrapText="1"/>
    </xf>
    <xf numFmtId="0" fontId="6" fillId="0" borderId="8" xfId="4" applyFont="1" applyBorder="1" applyAlignment="1">
      <alignment horizontal="left" vertical="top" wrapText="1"/>
    </xf>
    <xf numFmtId="0" fontId="6" fillId="0" borderId="6" xfId="4" applyFont="1" applyBorder="1" applyAlignment="1">
      <alignment horizontal="left" vertical="top" wrapText="1"/>
    </xf>
    <xf numFmtId="0" fontId="6" fillId="0" borderId="15" xfId="4" applyFont="1" applyBorder="1" applyAlignment="1">
      <alignment horizontal="left" vertical="top" wrapText="1"/>
    </xf>
    <xf numFmtId="0" fontId="6" fillId="0" borderId="9" xfId="4" applyFont="1" applyBorder="1" applyAlignment="1">
      <alignment horizontal="left" vertical="top" wrapText="1"/>
    </xf>
    <xf numFmtId="0" fontId="6" fillId="2" borderId="2" xfId="4" applyFont="1" applyFill="1" applyBorder="1" applyAlignment="1">
      <alignment horizontal="left" vertical="center"/>
    </xf>
    <xf numFmtId="0" fontId="6" fillId="0" borderId="2" xfId="4" applyFont="1" applyBorder="1" applyAlignment="1">
      <alignment horizontal="left" vertical="center"/>
    </xf>
    <xf numFmtId="0" fontId="6" fillId="2" borderId="7" xfId="4" applyFont="1" applyFill="1" applyBorder="1" applyAlignment="1">
      <alignment horizontal="center" vertical="center" wrapText="1"/>
    </xf>
    <xf numFmtId="0" fontId="6" fillId="2" borderId="14" xfId="4" applyFont="1" applyFill="1" applyBorder="1" applyAlignment="1">
      <alignment horizontal="center" vertical="center" wrapText="1"/>
    </xf>
    <xf numFmtId="0" fontId="6" fillId="2" borderId="8" xfId="4" applyFont="1" applyFill="1" applyBorder="1" applyAlignment="1">
      <alignment horizontal="center" vertical="center" wrapText="1"/>
    </xf>
    <xf numFmtId="0" fontId="6" fillId="2" borderId="6" xfId="4" applyFont="1" applyFill="1" applyBorder="1" applyAlignment="1">
      <alignment horizontal="center" vertical="center" wrapText="1"/>
    </xf>
    <xf numFmtId="0" fontId="6" fillId="2" borderId="15" xfId="4" applyFont="1" applyFill="1" applyBorder="1" applyAlignment="1">
      <alignment horizontal="center" vertical="center" wrapText="1"/>
    </xf>
    <xf numFmtId="0" fontId="6" fillId="2" borderId="9" xfId="4" applyFont="1" applyFill="1" applyBorder="1" applyAlignment="1">
      <alignment horizontal="center" vertical="center" wrapText="1"/>
    </xf>
    <xf numFmtId="0" fontId="6" fillId="0" borderId="7" xfId="4" applyFont="1" applyBorder="1" applyAlignment="1">
      <alignment horizontal="left" vertical="center" wrapText="1"/>
    </xf>
    <xf numFmtId="0" fontId="6" fillId="0" borderId="14" xfId="4" applyFont="1" applyBorder="1" applyAlignment="1">
      <alignment horizontal="left" vertical="center" wrapText="1"/>
    </xf>
    <xf numFmtId="0" fontId="6" fillId="0" borderId="8" xfId="4" applyFont="1" applyBorder="1" applyAlignment="1">
      <alignment horizontal="left" vertical="center" wrapText="1"/>
    </xf>
    <xf numFmtId="0" fontId="6" fillId="0" borderId="6" xfId="4" applyFont="1" applyBorder="1" applyAlignment="1">
      <alignment horizontal="left" vertical="center" wrapText="1"/>
    </xf>
    <xf numFmtId="0" fontId="6" fillId="0" borderId="15" xfId="4" applyFont="1" applyBorder="1" applyAlignment="1">
      <alignment horizontal="left" vertical="center" wrapText="1"/>
    </xf>
    <xf numFmtId="0" fontId="6" fillId="0" borderId="9" xfId="4" applyFont="1" applyBorder="1" applyAlignment="1">
      <alignment horizontal="left" vertical="center" wrapText="1"/>
    </xf>
    <xf numFmtId="58" fontId="6" fillId="0" borderId="4" xfId="4" applyNumberFormat="1" applyFont="1" applyBorder="1" applyAlignment="1">
      <alignment horizontal="center" vertical="center"/>
    </xf>
    <xf numFmtId="58" fontId="6" fillId="0" borderId="3" xfId="4" applyNumberFormat="1" applyFont="1" applyBorder="1" applyAlignment="1">
      <alignment horizontal="center" vertical="center"/>
    </xf>
    <xf numFmtId="58" fontId="6" fillId="0" borderId="1" xfId="4" applyNumberFormat="1" applyFont="1" applyBorder="1" applyAlignment="1">
      <alignment horizontal="center" vertical="center"/>
    </xf>
    <xf numFmtId="0" fontId="8" fillId="0" borderId="7" xfId="4" applyFont="1" applyBorder="1" applyAlignment="1">
      <alignment horizontal="left" vertical="top" wrapText="1" shrinkToFit="1"/>
    </xf>
    <xf numFmtId="0" fontId="8" fillId="0" borderId="14" xfId="4" applyFont="1" applyBorder="1" applyAlignment="1">
      <alignment horizontal="left" vertical="top" wrapText="1" shrinkToFit="1"/>
    </xf>
    <xf numFmtId="0" fontId="8" fillId="0" borderId="8" xfId="4" applyFont="1" applyBorder="1" applyAlignment="1">
      <alignment horizontal="left" vertical="top" wrapText="1" shrinkToFit="1"/>
    </xf>
    <xf numFmtId="0" fontId="8" fillId="0" borderId="6" xfId="4" applyFont="1" applyBorder="1" applyAlignment="1">
      <alignment horizontal="left" vertical="top" wrapText="1" shrinkToFit="1"/>
    </xf>
    <xf numFmtId="0" fontId="8" fillId="0" borderId="15" xfId="4" applyFont="1" applyBorder="1" applyAlignment="1">
      <alignment horizontal="left" vertical="top" wrapText="1" shrinkToFit="1"/>
    </xf>
    <xf numFmtId="0" fontId="8" fillId="0" borderId="9" xfId="4" applyFont="1" applyBorder="1" applyAlignment="1">
      <alignment horizontal="left" vertical="top" wrapText="1" shrinkToFit="1"/>
    </xf>
    <xf numFmtId="180" fontId="6" fillId="0" borderId="2" xfId="4" applyNumberFormat="1" applyFont="1" applyBorder="1" applyAlignment="1">
      <alignment horizontal="center" vertical="center"/>
    </xf>
    <xf numFmtId="0" fontId="6" fillId="0" borderId="2" xfId="5" applyFont="1" applyBorder="1" applyAlignment="1">
      <alignment horizontal="left" vertical="center" wrapText="1"/>
    </xf>
    <xf numFmtId="0" fontId="6" fillId="0" borderId="4" xfId="5" applyFont="1" applyBorder="1" applyAlignment="1">
      <alignment horizontal="left" vertical="center" wrapText="1"/>
    </xf>
    <xf numFmtId="0" fontId="6" fillId="0" borderId="3" xfId="5" applyFont="1" applyBorder="1" applyAlignment="1">
      <alignment horizontal="left" vertical="center" wrapText="1"/>
    </xf>
    <xf numFmtId="0" fontId="6" fillId="0" borderId="1" xfId="5" applyFont="1" applyBorder="1" applyAlignment="1">
      <alignment horizontal="left" vertical="center" wrapText="1"/>
    </xf>
    <xf numFmtId="0" fontId="8" fillId="0" borderId="14" xfId="4" applyFont="1" applyBorder="1" applyAlignment="1">
      <alignment horizontal="left" vertical="top" wrapText="1"/>
    </xf>
    <xf numFmtId="0" fontId="8" fillId="0" borderId="8" xfId="4" applyFont="1" applyBorder="1" applyAlignment="1">
      <alignment horizontal="left" vertical="top" wrapText="1"/>
    </xf>
    <xf numFmtId="0" fontId="8" fillId="0" borderId="6" xfId="4" applyFont="1" applyBorder="1" applyAlignment="1">
      <alignment horizontal="left" vertical="top" wrapText="1"/>
    </xf>
    <xf numFmtId="0" fontId="8" fillId="0" borderId="15" xfId="4" applyFont="1" applyBorder="1" applyAlignment="1">
      <alignment horizontal="left" vertical="top" wrapText="1"/>
    </xf>
    <xf numFmtId="0" fontId="8" fillId="0" borderId="9" xfId="4" applyFont="1" applyBorder="1" applyAlignment="1">
      <alignment horizontal="left" vertical="top" wrapText="1"/>
    </xf>
    <xf numFmtId="0" fontId="6" fillId="0" borderId="7" xfId="4" applyFont="1" applyBorder="1" applyAlignment="1">
      <alignment horizontal="center" vertical="center"/>
    </xf>
    <xf numFmtId="0" fontId="6" fillId="0" borderId="14" xfId="4" applyFont="1" applyBorder="1" applyAlignment="1">
      <alignment horizontal="center" vertical="center"/>
    </xf>
    <xf numFmtId="0" fontId="6" fillId="0" borderId="8" xfId="4" applyFont="1" applyBorder="1" applyAlignment="1">
      <alignment horizontal="center" vertical="center"/>
    </xf>
    <xf numFmtId="0" fontId="6" fillId="0" borderId="6" xfId="4" applyFont="1" applyBorder="1" applyAlignment="1">
      <alignment horizontal="center" vertical="center"/>
    </xf>
    <xf numFmtId="0" fontId="6" fillId="0" borderId="15" xfId="4" applyFont="1" applyBorder="1" applyAlignment="1">
      <alignment horizontal="center" vertical="center"/>
    </xf>
    <xf numFmtId="0" fontId="6" fillId="0" borderId="9" xfId="4" applyFont="1" applyBorder="1" applyAlignment="1">
      <alignment horizontal="center" vertical="center"/>
    </xf>
    <xf numFmtId="0" fontId="6" fillId="0" borderId="4" xfId="5" applyFont="1" applyBorder="1" applyAlignment="1">
      <alignment vertical="center" wrapText="1"/>
    </xf>
    <xf numFmtId="0" fontId="6" fillId="0" borderId="3" xfId="5" applyFont="1" applyBorder="1" applyAlignment="1">
      <alignment vertical="center" wrapText="1"/>
    </xf>
    <xf numFmtId="0" fontId="6" fillId="0" borderId="1" xfId="5" applyFont="1" applyBorder="1" applyAlignment="1">
      <alignment vertical="center" wrapText="1"/>
    </xf>
    <xf numFmtId="176" fontId="6" fillId="0" borderId="4" xfId="5" applyNumberFormat="1" applyFont="1" applyBorder="1" applyAlignment="1">
      <alignment horizontal="right" vertical="center" wrapText="1"/>
    </xf>
    <xf numFmtId="176" fontId="6" fillId="0" borderId="1" xfId="5" applyNumberFormat="1" applyFont="1" applyBorder="1" applyAlignment="1">
      <alignment horizontal="right" vertical="center" wrapText="1"/>
    </xf>
    <xf numFmtId="0" fontId="6" fillId="0" borderId="12" xfId="5" applyFont="1" applyBorder="1" applyAlignment="1">
      <alignment horizontal="center" vertical="center" textRotation="255" wrapText="1"/>
    </xf>
    <xf numFmtId="0" fontId="6" fillId="0" borderId="11" xfId="5" applyFont="1" applyBorder="1" applyAlignment="1">
      <alignment horizontal="center" vertical="center" textRotation="255" wrapText="1"/>
    </xf>
    <xf numFmtId="0" fontId="6" fillId="0" borderId="13" xfId="5" applyFont="1" applyBorder="1" applyAlignment="1">
      <alignment horizontal="center" vertical="center" textRotation="255" wrapText="1"/>
    </xf>
    <xf numFmtId="0" fontId="6" fillId="0" borderId="4" xfId="5" applyFont="1" applyBorder="1" applyAlignment="1">
      <alignment horizontal="left" vertical="center" shrinkToFit="1"/>
    </xf>
    <xf numFmtId="0" fontId="6" fillId="0" borderId="3" xfId="5" applyFont="1" applyBorder="1" applyAlignment="1">
      <alignment horizontal="left" vertical="center" shrinkToFit="1"/>
    </xf>
    <xf numFmtId="0" fontId="6" fillId="0" borderId="1" xfId="5" applyFont="1" applyBorder="1" applyAlignment="1">
      <alignment horizontal="left" vertical="center" shrinkToFit="1"/>
    </xf>
    <xf numFmtId="0" fontId="6" fillId="0" borderId="12" xfId="5" applyFont="1" applyBorder="1" applyAlignment="1">
      <alignment horizontal="left" vertical="center" wrapText="1"/>
    </xf>
    <xf numFmtId="0" fontId="6" fillId="0" borderId="15" xfId="4" applyFont="1" applyBorder="1" applyAlignment="1">
      <alignment horizontal="right" vertical="center"/>
    </xf>
    <xf numFmtId="0" fontId="6" fillId="0" borderId="5" xfId="4" applyFont="1" applyBorder="1" applyAlignment="1">
      <alignment horizontal="center" vertical="center" textRotation="255"/>
    </xf>
    <xf numFmtId="3" fontId="6" fillId="0" borderId="4" xfId="4" applyNumberFormat="1" applyFont="1" applyBorder="1" applyAlignment="1">
      <alignment horizontal="center" vertical="center"/>
    </xf>
    <xf numFmtId="3" fontId="6" fillId="0" borderId="1" xfId="4" applyNumberFormat="1" applyFont="1" applyBorder="1" applyAlignment="1">
      <alignment horizontal="center" vertical="center"/>
    </xf>
    <xf numFmtId="3" fontId="6" fillId="0" borderId="2" xfId="4" applyNumberFormat="1" applyFont="1" applyBorder="1" applyAlignment="1">
      <alignment horizontal="center" vertical="center"/>
    </xf>
    <xf numFmtId="176" fontId="6" fillId="0" borderId="4" xfId="4" applyNumberFormat="1" applyFont="1" applyBorder="1" applyAlignment="1">
      <alignment horizontal="center" vertical="center"/>
    </xf>
    <xf numFmtId="176" fontId="6" fillId="0" borderId="3" xfId="4" applyNumberFormat="1" applyFont="1" applyBorder="1" applyAlignment="1">
      <alignment horizontal="center" vertical="center"/>
    </xf>
    <xf numFmtId="176" fontId="6" fillId="0" borderId="1" xfId="4" applyNumberFormat="1" applyFont="1" applyBorder="1" applyAlignment="1">
      <alignment horizontal="center" vertical="center"/>
    </xf>
    <xf numFmtId="0" fontId="6" fillId="0" borderId="5" xfId="4" applyFont="1" applyBorder="1" applyAlignment="1">
      <alignment horizontal="left" vertical="center" wrapText="1"/>
    </xf>
    <xf numFmtId="0" fontId="6" fillId="0" borderId="0" xfId="4" applyFont="1" applyAlignment="1">
      <alignment horizontal="left" vertical="center" wrapText="1"/>
    </xf>
    <xf numFmtId="0" fontId="6" fillId="0" borderId="10" xfId="4" applyFont="1" applyBorder="1" applyAlignment="1">
      <alignment horizontal="left" vertical="center" wrapText="1"/>
    </xf>
    <xf numFmtId="0" fontId="15" fillId="0" borderId="2" xfId="2" applyBorder="1" applyAlignment="1" applyProtection="1">
      <alignment horizontal="center" vertical="center"/>
    </xf>
    <xf numFmtId="0" fontId="6" fillId="0" borderId="4" xfId="4" applyFont="1" applyBorder="1" applyAlignment="1">
      <alignment horizontal="left" vertical="center" shrinkToFit="1"/>
    </xf>
    <xf numFmtId="0" fontId="6" fillId="0" borderId="3" xfId="4" applyFont="1" applyBorder="1" applyAlignment="1">
      <alignment horizontal="left" vertical="center" shrinkToFit="1"/>
    </xf>
    <xf numFmtId="0" fontId="6" fillId="0" borderId="1" xfId="4" applyFont="1" applyBorder="1" applyAlignment="1">
      <alignment horizontal="left" vertical="center" shrinkToFit="1"/>
    </xf>
    <xf numFmtId="0" fontId="6" fillId="0" borderId="3" xfId="4" applyFont="1" applyBorder="1" applyAlignment="1">
      <alignment vertical="center" shrinkToFit="1"/>
    </xf>
    <xf numFmtId="0" fontId="6" fillId="0" borderId="1" xfId="4" applyFont="1" applyBorder="1" applyAlignment="1">
      <alignment vertical="center" shrinkToFit="1"/>
    </xf>
    <xf numFmtId="0" fontId="6" fillId="0" borderId="4" xfId="4" applyFont="1" applyBorder="1" applyAlignment="1">
      <alignment horizontal="left" vertical="center"/>
    </xf>
    <xf numFmtId="0" fontId="6" fillId="0" borderId="3" xfId="4" applyFont="1" applyBorder="1" applyAlignment="1">
      <alignment horizontal="left" vertical="center"/>
    </xf>
    <xf numFmtId="0" fontId="6" fillId="0" borderId="1" xfId="4" applyFont="1" applyBorder="1" applyAlignment="1">
      <alignment horizontal="left" vertical="center"/>
    </xf>
    <xf numFmtId="180" fontId="6" fillId="0" borderId="4" xfId="4" applyNumberFormat="1" applyFont="1" applyBorder="1" applyAlignment="1">
      <alignment horizontal="center" vertical="center"/>
    </xf>
    <xf numFmtId="180" fontId="6" fillId="0" borderId="3" xfId="4" applyNumberFormat="1" applyFont="1" applyBorder="1" applyAlignment="1">
      <alignment horizontal="center" vertical="center"/>
    </xf>
    <xf numFmtId="180" fontId="6" fillId="0" borderId="1" xfId="4" applyNumberFormat="1" applyFont="1" applyBorder="1" applyAlignment="1">
      <alignment horizontal="center" vertical="center"/>
    </xf>
    <xf numFmtId="176" fontId="6" fillId="0" borderId="2" xfId="4" applyNumberFormat="1" applyFont="1" applyBorder="1" applyAlignment="1">
      <alignment horizontal="center" vertical="center"/>
    </xf>
    <xf numFmtId="0" fontId="8" fillId="0" borderId="7" xfId="4" applyFont="1" applyBorder="1" applyAlignment="1">
      <alignment horizontal="center" vertical="top" wrapText="1"/>
    </xf>
    <xf numFmtId="0" fontId="8" fillId="0" borderId="14" xfId="4" applyFont="1" applyBorder="1" applyAlignment="1">
      <alignment horizontal="center" vertical="top" wrapText="1"/>
    </xf>
    <xf numFmtId="0" fontId="8" fillId="0" borderId="8" xfId="4" applyFont="1" applyBorder="1" applyAlignment="1">
      <alignment horizontal="center" vertical="top" wrapText="1"/>
    </xf>
    <xf numFmtId="0" fontId="8" fillId="0" borderId="6" xfId="4" applyFont="1" applyBorder="1" applyAlignment="1">
      <alignment horizontal="center" vertical="top" wrapText="1"/>
    </xf>
    <xf numFmtId="0" fontId="8" fillId="0" borderId="15" xfId="4" applyFont="1" applyBorder="1" applyAlignment="1">
      <alignment horizontal="center" vertical="top" wrapText="1"/>
    </xf>
    <xf numFmtId="0" fontId="8" fillId="0" borderId="9" xfId="4" applyFont="1" applyBorder="1" applyAlignment="1">
      <alignment horizontal="center" vertical="top" wrapText="1"/>
    </xf>
    <xf numFmtId="0" fontId="7" fillId="0" borderId="5" xfId="4" applyFont="1" applyBorder="1" applyAlignment="1">
      <alignment horizontal="center" vertical="top" wrapText="1" shrinkToFit="1"/>
    </xf>
    <xf numFmtId="0" fontId="7" fillId="0" borderId="0" xfId="4" applyFont="1" applyAlignment="1">
      <alignment horizontal="center" vertical="top" wrapText="1" shrinkToFit="1"/>
    </xf>
    <xf numFmtId="0" fontId="7" fillId="0" borderId="10" xfId="4" applyFont="1" applyBorder="1" applyAlignment="1">
      <alignment horizontal="center" vertical="top" wrapText="1" shrinkToFit="1"/>
    </xf>
    <xf numFmtId="0" fontId="8" fillId="0" borderId="2" xfId="4" applyFont="1" applyBorder="1" applyAlignment="1">
      <alignment horizontal="left" vertical="center" wrapText="1"/>
    </xf>
    <xf numFmtId="0" fontId="8" fillId="0" borderId="2" xfId="4" applyFont="1" applyBorder="1" applyAlignment="1">
      <alignment horizontal="center" vertical="center"/>
    </xf>
    <xf numFmtId="3" fontId="6" fillId="0" borderId="7" xfId="4" applyNumberFormat="1" applyFont="1" applyBorder="1" applyAlignment="1">
      <alignment horizontal="center" vertical="center"/>
    </xf>
    <xf numFmtId="3" fontId="6" fillId="0" borderId="8" xfId="4" applyNumberFormat="1" applyFont="1" applyBorder="1" applyAlignment="1">
      <alignment horizontal="center" vertical="center"/>
    </xf>
    <xf numFmtId="3" fontId="6" fillId="0" borderId="6" xfId="4" applyNumberFormat="1" applyFont="1" applyBorder="1" applyAlignment="1">
      <alignment horizontal="center" vertical="center"/>
    </xf>
    <xf numFmtId="3" fontId="6" fillId="0" borderId="9" xfId="4" applyNumberFormat="1" applyFont="1" applyBorder="1" applyAlignment="1">
      <alignment horizontal="center" vertical="center"/>
    </xf>
    <xf numFmtId="0" fontId="8" fillId="0" borderId="7" xfId="4" applyFont="1" applyBorder="1" applyAlignment="1">
      <alignment horizontal="center" vertical="center" wrapText="1"/>
    </xf>
    <xf numFmtId="0" fontId="8" fillId="0" borderId="14" xfId="4" applyFont="1" applyBorder="1" applyAlignment="1">
      <alignment horizontal="center" vertical="center" wrapText="1"/>
    </xf>
    <xf numFmtId="0" fontId="8" fillId="0" borderId="8" xfId="4" applyFont="1" applyBorder="1" applyAlignment="1">
      <alignment horizontal="center" vertical="center" wrapText="1"/>
    </xf>
    <xf numFmtId="0" fontId="8" fillId="0" borderId="5" xfId="4" applyFont="1" applyBorder="1" applyAlignment="1">
      <alignment horizontal="center" vertical="center" wrapText="1"/>
    </xf>
    <xf numFmtId="0" fontId="8" fillId="0" borderId="0" xfId="4" applyFont="1" applyAlignment="1">
      <alignment horizontal="center" vertical="center" wrapText="1"/>
    </xf>
    <xf numFmtId="0" fontId="8" fillId="0" borderId="10" xfId="4" applyFont="1" applyBorder="1" applyAlignment="1">
      <alignment horizontal="center" vertical="center" wrapText="1"/>
    </xf>
    <xf numFmtId="3" fontId="6" fillId="0" borderId="5" xfId="4" applyNumberFormat="1" applyFont="1" applyBorder="1" applyAlignment="1">
      <alignment horizontal="center" vertical="center"/>
    </xf>
    <xf numFmtId="3" fontId="6" fillId="0" borderId="10" xfId="4" applyNumberFormat="1" applyFont="1" applyBorder="1" applyAlignment="1">
      <alignment horizontal="center" vertical="center"/>
    </xf>
    <xf numFmtId="0" fontId="8" fillId="0" borderId="6" xfId="4" applyFont="1" applyBorder="1" applyAlignment="1">
      <alignment horizontal="center" vertical="center" wrapText="1"/>
    </xf>
    <xf numFmtId="0" fontId="8" fillId="0" borderId="15" xfId="4" applyFont="1" applyBorder="1" applyAlignment="1">
      <alignment horizontal="center" vertical="center" wrapText="1"/>
    </xf>
    <xf numFmtId="0" fontId="8" fillId="0" borderId="9" xfId="4" applyFont="1" applyBorder="1" applyAlignment="1">
      <alignment horizontal="center" vertical="center" wrapText="1"/>
    </xf>
    <xf numFmtId="0" fontId="6" fillId="0" borderId="5" xfId="4" applyFont="1" applyBorder="1" applyAlignment="1">
      <alignment horizontal="center" vertical="center"/>
    </xf>
    <xf numFmtId="0" fontId="6" fillId="0" borderId="0" xfId="4" applyFont="1" applyAlignment="1">
      <alignment horizontal="center" vertical="center"/>
    </xf>
    <xf numFmtId="0" fontId="6" fillId="0" borderId="10" xfId="4" applyFont="1" applyBorder="1" applyAlignment="1">
      <alignment horizontal="center" vertical="center"/>
    </xf>
    <xf numFmtId="0" fontId="7" fillId="0" borderId="7" xfId="4" applyFont="1" applyBorder="1" applyAlignment="1">
      <alignment horizontal="center" vertical="center" wrapText="1"/>
    </xf>
    <xf numFmtId="0" fontId="7" fillId="0" borderId="14" xfId="4" applyFont="1" applyBorder="1" applyAlignment="1">
      <alignment horizontal="center" vertical="center" wrapText="1"/>
    </xf>
    <xf numFmtId="0" fontId="7" fillId="0" borderId="8" xfId="4" applyFont="1" applyBorder="1" applyAlignment="1">
      <alignment horizontal="center" vertical="center" wrapText="1"/>
    </xf>
    <xf numFmtId="0" fontId="7" fillId="0" borderId="6" xfId="4" applyFont="1" applyBorder="1" applyAlignment="1">
      <alignment horizontal="center" vertical="center" wrapText="1"/>
    </xf>
    <xf numFmtId="0" fontId="7" fillId="0" borderId="15" xfId="4" applyFont="1" applyBorder="1" applyAlignment="1">
      <alignment horizontal="center" vertical="center" wrapText="1"/>
    </xf>
    <xf numFmtId="0" fontId="7" fillId="0" borderId="9" xfId="4" applyFont="1" applyBorder="1" applyAlignment="1">
      <alignment horizontal="center" vertical="center" wrapText="1"/>
    </xf>
    <xf numFmtId="0" fontId="6" fillId="0" borderId="7" xfId="4" applyFont="1" applyBorder="1" applyAlignment="1">
      <alignment vertical="center" wrapText="1"/>
    </xf>
    <xf numFmtId="0" fontId="2" fillId="0" borderId="8" xfId="4" applyBorder="1" applyAlignment="1">
      <alignment vertical="center" wrapText="1"/>
    </xf>
    <xf numFmtId="0" fontId="2" fillId="0" borderId="5" xfId="4" applyBorder="1" applyAlignment="1">
      <alignment vertical="center" wrapText="1"/>
    </xf>
    <xf numFmtId="0" fontId="2" fillId="0" borderId="10" xfId="4" applyBorder="1" applyAlignment="1">
      <alignment vertical="center" wrapText="1"/>
    </xf>
    <xf numFmtId="0" fontId="2" fillId="0" borderId="6" xfId="4" applyBorder="1" applyAlignment="1">
      <alignment vertical="center" wrapText="1"/>
    </xf>
    <xf numFmtId="0" fontId="2" fillId="0" borderId="9" xfId="4" applyBorder="1" applyAlignment="1">
      <alignment vertical="center" wrapText="1"/>
    </xf>
    <xf numFmtId="0" fontId="8" fillId="0" borderId="7" xfId="4" applyFont="1" applyBorder="1" applyAlignment="1">
      <alignment vertical="center" wrapText="1"/>
    </xf>
    <xf numFmtId="0" fontId="2" fillId="0" borderId="14" xfId="4" applyBorder="1" applyAlignment="1">
      <alignment vertical="center" wrapText="1"/>
    </xf>
    <xf numFmtId="0" fontId="2" fillId="0" borderId="15" xfId="4" applyBorder="1" applyAlignment="1">
      <alignment vertical="center" wrapText="1"/>
    </xf>
    <xf numFmtId="0" fontId="46" fillId="0" borderId="15" xfId="4" applyFont="1" applyBorder="1" applyAlignment="1">
      <alignment horizontal="center" vertical="center"/>
    </xf>
    <xf numFmtId="0" fontId="7" fillId="2" borderId="7" xfId="4" applyFont="1" applyFill="1" applyBorder="1" applyAlignment="1">
      <alignment horizontal="center" vertical="top" wrapText="1"/>
    </xf>
    <xf numFmtId="0" fontId="7" fillId="2" borderId="14" xfId="4" applyFont="1" applyFill="1" applyBorder="1" applyAlignment="1">
      <alignment horizontal="center" vertical="top" wrapText="1"/>
    </xf>
    <xf numFmtId="0" fontId="7" fillId="2" borderId="8" xfId="4" applyFont="1" applyFill="1" applyBorder="1" applyAlignment="1">
      <alignment horizontal="center" vertical="top" wrapText="1"/>
    </xf>
    <xf numFmtId="0" fontId="7" fillId="2" borderId="6" xfId="4" applyFont="1" applyFill="1" applyBorder="1" applyAlignment="1">
      <alignment horizontal="center" vertical="top" wrapText="1"/>
    </xf>
    <xf numFmtId="0" fontId="7" fillId="2" borderId="15" xfId="4" applyFont="1" applyFill="1" applyBorder="1" applyAlignment="1">
      <alignment horizontal="center" vertical="top" wrapText="1"/>
    </xf>
    <xf numFmtId="0" fontId="7" fillId="2" borderId="9" xfId="4" applyFont="1" applyFill="1" applyBorder="1" applyAlignment="1">
      <alignment horizontal="center" vertical="top" wrapText="1"/>
    </xf>
    <xf numFmtId="0" fontId="6" fillId="0" borderId="2" xfId="4" applyFont="1" applyBorder="1" applyAlignment="1">
      <alignment horizontal="center" vertical="center" textRotation="255" wrapText="1"/>
    </xf>
    <xf numFmtId="0" fontId="6" fillId="0" borderId="15" xfId="5" applyFont="1" applyBorder="1" applyAlignment="1">
      <alignment horizontal="center" vertical="center" wrapText="1"/>
    </xf>
    <xf numFmtId="0" fontId="9" fillId="0" borderId="2" xfId="4" applyFont="1" applyBorder="1" applyAlignment="1">
      <alignment horizontal="center" vertical="center"/>
    </xf>
    <xf numFmtId="0" fontId="6" fillId="0" borderId="12" xfId="4" applyFont="1" applyBorder="1" applyAlignment="1">
      <alignment vertical="center"/>
    </xf>
    <xf numFmtId="0" fontId="2" fillId="0" borderId="12" xfId="4" applyBorder="1" applyAlignment="1">
      <alignment vertical="center"/>
    </xf>
    <xf numFmtId="0" fontId="6" fillId="0" borderId="11" xfId="4" applyFont="1" applyBorder="1" applyAlignment="1">
      <alignment vertical="center"/>
    </xf>
    <xf numFmtId="0" fontId="2" fillId="0" borderId="11" xfId="4" applyBorder="1" applyAlignment="1">
      <alignment vertical="center"/>
    </xf>
    <xf numFmtId="0" fontId="2" fillId="0" borderId="13" xfId="4" applyBorder="1" applyAlignment="1">
      <alignment vertical="center"/>
    </xf>
    <xf numFmtId="0" fontId="8" fillId="0" borderId="4" xfId="4" applyFont="1" applyBorder="1" applyAlignment="1">
      <alignment horizontal="center" vertical="center" wrapText="1"/>
    </xf>
    <xf numFmtId="0" fontId="8" fillId="0" borderId="3" xfId="4" applyFont="1" applyBorder="1" applyAlignment="1">
      <alignment horizontal="center" vertical="center" wrapText="1"/>
    </xf>
    <xf numFmtId="0" fontId="8" fillId="0" borderId="1" xfId="4" applyFont="1" applyBorder="1" applyAlignment="1">
      <alignment horizontal="center" vertical="center" wrapText="1"/>
    </xf>
    <xf numFmtId="0" fontId="7" fillId="0" borderId="2" xfId="4" applyFont="1" applyBorder="1" applyAlignment="1">
      <alignment vertical="center"/>
    </xf>
    <xf numFmtId="0" fontId="2" fillId="0" borderId="2" xfId="4" applyBorder="1" applyAlignment="1">
      <alignment vertical="center"/>
    </xf>
    <xf numFmtId="0" fontId="6" fillId="0" borderId="2" xfId="5" applyFont="1" applyBorder="1" applyAlignment="1">
      <alignment horizontal="center" vertical="center" textRotation="255" wrapText="1"/>
    </xf>
    <xf numFmtId="0" fontId="6" fillId="0" borderId="7" xfId="5" applyFont="1" applyBorder="1" applyAlignment="1">
      <alignment horizontal="left" vertical="center" wrapText="1"/>
    </xf>
    <xf numFmtId="0" fontId="6" fillId="0" borderId="14" xfId="5" applyFont="1" applyBorder="1" applyAlignment="1">
      <alignment horizontal="left" vertical="center" wrapText="1"/>
    </xf>
    <xf numFmtId="0" fontId="6" fillId="0" borderId="8" xfId="5" applyFont="1" applyBorder="1" applyAlignment="1">
      <alignment horizontal="left" vertical="center" wrapText="1"/>
    </xf>
    <xf numFmtId="0" fontId="6" fillId="0" borderId="5" xfId="5" applyFont="1" applyBorder="1" applyAlignment="1">
      <alignment horizontal="left" vertical="center" wrapText="1"/>
    </xf>
    <xf numFmtId="0" fontId="6" fillId="0" borderId="0" xfId="5" applyFont="1" applyAlignment="1">
      <alignment horizontal="left" vertical="center" wrapText="1"/>
    </xf>
    <xf numFmtId="0" fontId="6" fillId="0" borderId="10" xfId="5" applyFont="1" applyBorder="1" applyAlignment="1">
      <alignment horizontal="left" vertical="center" wrapText="1"/>
    </xf>
    <xf numFmtId="0" fontId="6" fillId="0" borderId="6" xfId="5" applyFont="1" applyBorder="1" applyAlignment="1">
      <alignment horizontal="left" vertical="center" wrapText="1"/>
    </xf>
    <xf numFmtId="0" fontId="6" fillId="0" borderId="15" xfId="5" applyFont="1" applyBorder="1" applyAlignment="1">
      <alignment horizontal="left" vertical="center" wrapText="1"/>
    </xf>
    <xf numFmtId="0" fontId="6" fillId="0" borderId="9" xfId="5" applyFont="1" applyBorder="1" applyAlignment="1">
      <alignment horizontal="left" vertical="center" wrapText="1"/>
    </xf>
  </cellXfs>
  <cellStyles count="6">
    <cellStyle name="パーセント" xfId="1" builtinId="5"/>
    <cellStyle name="ハイパーリンク" xfId="2" builtinId="8"/>
    <cellStyle name="通貨" xfId="3" builtinId="7"/>
    <cellStyle name="標準" xfId="0" builtinId="0"/>
    <cellStyle name="標準 2" xfId="4" xr:uid="{00000000-0005-0000-0000-000004000000}"/>
    <cellStyle name="標準_Book1"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23</xdr:row>
      <xdr:rowOff>142875</xdr:rowOff>
    </xdr:from>
    <xdr:to>
      <xdr:col>10</xdr:col>
      <xdr:colOff>0</xdr:colOff>
      <xdr:row>49</xdr:row>
      <xdr:rowOff>219075</xdr:rowOff>
    </xdr:to>
    <xdr:pic>
      <xdr:nvPicPr>
        <xdr:cNvPr id="41514" name="図 18" descr="RIMG0282_0.tmp">
          <a:extLst>
            <a:ext uri="{FF2B5EF4-FFF2-40B4-BE49-F238E27FC236}">
              <a16:creationId xmlns:a16="http://schemas.microsoft.com/office/drawing/2014/main" id="{E976EBB7-1942-4735-BE14-57913FC13358}"/>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505325"/>
          <a:ext cx="6858000" cy="461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5</xdr:row>
      <xdr:rowOff>9525</xdr:rowOff>
    </xdr:from>
    <xdr:to>
      <xdr:col>2</xdr:col>
      <xdr:colOff>0</xdr:colOff>
      <xdr:row>7</xdr:row>
      <xdr:rowOff>0</xdr:rowOff>
    </xdr:to>
    <xdr:cxnSp macro="">
      <xdr:nvCxnSpPr>
        <xdr:cNvPr id="2" name="直線コネクタ 1">
          <a:extLst>
            <a:ext uri="{FF2B5EF4-FFF2-40B4-BE49-F238E27FC236}">
              <a16:creationId xmlns:a16="http://schemas.microsoft.com/office/drawing/2014/main" id="{E960C0CC-B371-4791-8D65-404D5E10C684}"/>
            </a:ext>
          </a:extLst>
        </xdr:cNvPr>
        <xdr:cNvCxnSpPr/>
      </xdr:nvCxnSpPr>
      <xdr:spPr>
        <a:xfrm>
          <a:off x="1371600" y="1104900"/>
          <a:ext cx="0" cy="428625"/>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11430</xdr:colOff>
      <xdr:row>8</xdr:row>
      <xdr:rowOff>0</xdr:rowOff>
    </xdr:from>
    <xdr:to>
      <xdr:col>5</xdr:col>
      <xdr:colOff>9561</xdr:colOff>
      <xdr:row>8</xdr:row>
      <xdr:rowOff>0</xdr:rowOff>
    </xdr:to>
    <xdr:cxnSp macro="">
      <xdr:nvCxnSpPr>
        <xdr:cNvPr id="4" name="直線コネクタ 3">
          <a:extLst>
            <a:ext uri="{FF2B5EF4-FFF2-40B4-BE49-F238E27FC236}">
              <a16:creationId xmlns:a16="http://schemas.microsoft.com/office/drawing/2014/main" id="{A15CE3BF-B0F4-44B4-9FC8-5936B8A1BF50}"/>
            </a:ext>
          </a:extLst>
        </xdr:cNvPr>
        <xdr:cNvCxnSpPr/>
      </xdr:nvCxnSpPr>
      <xdr:spPr>
        <a:xfrm>
          <a:off x="2076450" y="1752600"/>
          <a:ext cx="1362075"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9525</xdr:colOff>
      <xdr:row>3</xdr:row>
      <xdr:rowOff>137160</xdr:rowOff>
    </xdr:from>
    <xdr:to>
      <xdr:col>6</xdr:col>
      <xdr:colOff>0</xdr:colOff>
      <xdr:row>3</xdr:row>
      <xdr:rowOff>137160</xdr:rowOff>
    </xdr:to>
    <xdr:cxnSp macro="">
      <xdr:nvCxnSpPr>
        <xdr:cNvPr id="5" name="直線コネクタ 4">
          <a:extLst>
            <a:ext uri="{FF2B5EF4-FFF2-40B4-BE49-F238E27FC236}">
              <a16:creationId xmlns:a16="http://schemas.microsoft.com/office/drawing/2014/main" id="{22E785AD-B94F-4040-B852-BFBDA9AE8683}"/>
            </a:ext>
          </a:extLst>
        </xdr:cNvPr>
        <xdr:cNvCxnSpPr/>
      </xdr:nvCxnSpPr>
      <xdr:spPr>
        <a:xfrm flipH="1">
          <a:off x="3438525" y="790575"/>
          <a:ext cx="676275" cy="0"/>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9525</xdr:colOff>
      <xdr:row>6</xdr:row>
      <xdr:rowOff>137160</xdr:rowOff>
    </xdr:from>
    <xdr:to>
      <xdr:col>6</xdr:col>
      <xdr:colOff>9525</xdr:colOff>
      <xdr:row>6</xdr:row>
      <xdr:rowOff>137160</xdr:rowOff>
    </xdr:to>
    <xdr:cxnSp macro="">
      <xdr:nvCxnSpPr>
        <xdr:cNvPr id="6" name="直線コネクタ 5">
          <a:extLst>
            <a:ext uri="{FF2B5EF4-FFF2-40B4-BE49-F238E27FC236}">
              <a16:creationId xmlns:a16="http://schemas.microsoft.com/office/drawing/2014/main" id="{E4EE2A0C-9870-4B41-A9E9-98F289641A42}"/>
            </a:ext>
          </a:extLst>
        </xdr:cNvPr>
        <xdr:cNvCxnSpPr/>
      </xdr:nvCxnSpPr>
      <xdr:spPr>
        <a:xfrm flipH="1">
          <a:off x="2752725" y="12830175"/>
          <a:ext cx="685800" cy="0"/>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9525</xdr:colOff>
      <xdr:row>11</xdr:row>
      <xdr:rowOff>125730</xdr:rowOff>
    </xdr:from>
    <xdr:to>
      <xdr:col>6</xdr:col>
      <xdr:colOff>9525</xdr:colOff>
      <xdr:row>11</xdr:row>
      <xdr:rowOff>125730</xdr:rowOff>
    </xdr:to>
    <xdr:cxnSp macro="">
      <xdr:nvCxnSpPr>
        <xdr:cNvPr id="7" name="直線コネクタ 6">
          <a:extLst>
            <a:ext uri="{FF2B5EF4-FFF2-40B4-BE49-F238E27FC236}">
              <a16:creationId xmlns:a16="http://schemas.microsoft.com/office/drawing/2014/main" id="{4591EAEA-A561-4D3D-BAA0-D5B7C794D6E2}"/>
            </a:ext>
          </a:extLst>
        </xdr:cNvPr>
        <xdr:cNvCxnSpPr/>
      </xdr:nvCxnSpPr>
      <xdr:spPr>
        <a:xfrm flipH="1">
          <a:off x="3438525" y="2533650"/>
          <a:ext cx="685800" cy="0"/>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14</xdr:row>
      <xdr:rowOff>135255</xdr:rowOff>
    </xdr:from>
    <xdr:to>
      <xdr:col>6</xdr:col>
      <xdr:colOff>0</xdr:colOff>
      <xdr:row>14</xdr:row>
      <xdr:rowOff>135255</xdr:rowOff>
    </xdr:to>
    <xdr:cxnSp macro="">
      <xdr:nvCxnSpPr>
        <xdr:cNvPr id="8" name="直線コネクタ 7">
          <a:extLst>
            <a:ext uri="{FF2B5EF4-FFF2-40B4-BE49-F238E27FC236}">
              <a16:creationId xmlns:a16="http://schemas.microsoft.com/office/drawing/2014/main" id="{D740E741-9978-43C0-A55F-3E0B3295E453}"/>
            </a:ext>
          </a:extLst>
        </xdr:cNvPr>
        <xdr:cNvCxnSpPr/>
      </xdr:nvCxnSpPr>
      <xdr:spPr>
        <a:xfrm flipH="1">
          <a:off x="3429000" y="3209925"/>
          <a:ext cx="685800" cy="0"/>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17</xdr:row>
      <xdr:rowOff>127635</xdr:rowOff>
    </xdr:from>
    <xdr:to>
      <xdr:col>5</xdr:col>
      <xdr:colOff>674188</xdr:colOff>
      <xdr:row>17</xdr:row>
      <xdr:rowOff>127635</xdr:rowOff>
    </xdr:to>
    <xdr:cxnSp macro="">
      <xdr:nvCxnSpPr>
        <xdr:cNvPr id="9" name="直線コネクタ 8">
          <a:extLst>
            <a:ext uri="{FF2B5EF4-FFF2-40B4-BE49-F238E27FC236}">
              <a16:creationId xmlns:a16="http://schemas.microsoft.com/office/drawing/2014/main" id="{7C5D8B76-38C7-4CCB-9E59-4107A96500F1}"/>
            </a:ext>
          </a:extLst>
        </xdr:cNvPr>
        <xdr:cNvCxnSpPr/>
      </xdr:nvCxnSpPr>
      <xdr:spPr>
        <a:xfrm flipH="1">
          <a:off x="3429000" y="3857625"/>
          <a:ext cx="676275" cy="0"/>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9525</xdr:colOff>
      <xdr:row>3</xdr:row>
      <xdr:rowOff>123825</xdr:rowOff>
    </xdr:from>
    <xdr:to>
      <xdr:col>5</xdr:col>
      <xdr:colOff>9525</xdr:colOff>
      <xdr:row>17</xdr:row>
      <xdr:rowOff>142875</xdr:rowOff>
    </xdr:to>
    <xdr:cxnSp macro="">
      <xdr:nvCxnSpPr>
        <xdr:cNvPr id="48751" name="直線コネクタ 9">
          <a:extLst>
            <a:ext uri="{FF2B5EF4-FFF2-40B4-BE49-F238E27FC236}">
              <a16:creationId xmlns:a16="http://schemas.microsoft.com/office/drawing/2014/main" id="{426789EC-D44A-4ACC-916A-EED256552E68}"/>
            </a:ext>
          </a:extLst>
        </xdr:cNvPr>
        <xdr:cNvCxnSpPr>
          <a:cxnSpLocks noChangeShapeType="1"/>
        </xdr:cNvCxnSpPr>
      </xdr:nvCxnSpPr>
      <xdr:spPr bwMode="auto">
        <a:xfrm>
          <a:off x="3438525" y="942975"/>
          <a:ext cx="0" cy="3086100"/>
        </a:xfrm>
        <a:prstGeom prst="line">
          <a:avLst/>
        </a:prstGeom>
        <a:noFill/>
        <a:ln w="1587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121920</xdr:colOff>
      <xdr:row>8</xdr:row>
      <xdr:rowOff>15240</xdr:rowOff>
    </xdr:from>
    <xdr:to>
      <xdr:col>3</xdr:col>
      <xdr:colOff>121920</xdr:colOff>
      <xdr:row>15</xdr:row>
      <xdr:rowOff>7620</xdr:rowOff>
    </xdr:to>
    <xdr:cxnSp macro="">
      <xdr:nvCxnSpPr>
        <xdr:cNvPr id="25" name="直線コネクタ 24">
          <a:extLst>
            <a:ext uri="{FF2B5EF4-FFF2-40B4-BE49-F238E27FC236}">
              <a16:creationId xmlns:a16="http://schemas.microsoft.com/office/drawing/2014/main" id="{57910EE3-9772-4FF5-87A0-5B5A6B97A160}"/>
            </a:ext>
          </a:extLst>
        </xdr:cNvPr>
        <xdr:cNvCxnSpPr/>
      </xdr:nvCxnSpPr>
      <xdr:spPr>
        <a:xfrm>
          <a:off x="1973580" y="1836420"/>
          <a:ext cx="0" cy="143256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8</xdr:row>
      <xdr:rowOff>200025</xdr:rowOff>
    </xdr:from>
    <xdr:to>
      <xdr:col>2</xdr:col>
      <xdr:colOff>0</xdr:colOff>
      <xdr:row>10</xdr:row>
      <xdr:rowOff>209550</xdr:rowOff>
    </xdr:to>
    <xdr:cxnSp macro="">
      <xdr:nvCxnSpPr>
        <xdr:cNvPr id="12" name="直線コネクタ 11">
          <a:extLst>
            <a:ext uri="{FF2B5EF4-FFF2-40B4-BE49-F238E27FC236}">
              <a16:creationId xmlns:a16="http://schemas.microsoft.com/office/drawing/2014/main" id="{EA1A4670-F88A-4B8F-86BC-BA3034CDEE98}"/>
            </a:ext>
          </a:extLst>
        </xdr:cNvPr>
        <xdr:cNvCxnSpPr/>
      </xdr:nvCxnSpPr>
      <xdr:spPr>
        <a:xfrm>
          <a:off x="1371600" y="2114550"/>
          <a:ext cx="0" cy="447675"/>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412750</xdr:colOff>
      <xdr:row>19</xdr:row>
      <xdr:rowOff>69850</xdr:rowOff>
    </xdr:from>
    <xdr:to>
      <xdr:col>9</xdr:col>
      <xdr:colOff>158750</xdr:colOff>
      <xdr:row>33</xdr:row>
      <xdr:rowOff>139700</xdr:rowOff>
    </xdr:to>
    <xdr:pic>
      <xdr:nvPicPr>
        <xdr:cNvPr id="3" name="図 2">
          <a:extLst>
            <a:ext uri="{FF2B5EF4-FFF2-40B4-BE49-F238E27FC236}">
              <a16:creationId xmlns:a16="http://schemas.microsoft.com/office/drawing/2014/main" id="{E98EF7CE-62E3-7D47-9048-6B3397D9E84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5050" y="3263900"/>
          <a:ext cx="4622800" cy="2457450"/>
        </a:xfrm>
        <a:prstGeom prst="rect">
          <a:avLst/>
        </a:prstGeom>
      </xdr:spPr>
    </xdr:pic>
    <xdr:clientData/>
  </xdr:twoCellAnchor>
  <xdr:twoCellAnchor editAs="oneCell">
    <xdr:from>
      <xdr:col>1</xdr:col>
      <xdr:colOff>457200</xdr:colOff>
      <xdr:row>36</xdr:row>
      <xdr:rowOff>44450</xdr:rowOff>
    </xdr:from>
    <xdr:to>
      <xdr:col>9</xdr:col>
      <xdr:colOff>177800</xdr:colOff>
      <xdr:row>51</xdr:row>
      <xdr:rowOff>76200</xdr:rowOff>
    </xdr:to>
    <xdr:pic>
      <xdr:nvPicPr>
        <xdr:cNvPr id="5" name="図 4">
          <a:extLst>
            <a:ext uri="{FF2B5EF4-FFF2-40B4-BE49-F238E27FC236}">
              <a16:creationId xmlns:a16="http://schemas.microsoft.com/office/drawing/2014/main" id="{C0187748-40C0-D384-CED7-876DF145515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33475" y="6254750"/>
          <a:ext cx="5207000" cy="26511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238125</xdr:colOff>
      <xdr:row>98</xdr:row>
      <xdr:rowOff>161925</xdr:rowOff>
    </xdr:from>
    <xdr:to>
      <xdr:col>11</xdr:col>
      <xdr:colOff>304800</xdr:colOff>
      <xdr:row>99</xdr:row>
      <xdr:rowOff>209550</xdr:rowOff>
    </xdr:to>
    <xdr:sp macro="" textlink="">
      <xdr:nvSpPr>
        <xdr:cNvPr id="50389" name="AutoShape 6">
          <a:extLst>
            <a:ext uri="{FF2B5EF4-FFF2-40B4-BE49-F238E27FC236}">
              <a16:creationId xmlns:a16="http://schemas.microsoft.com/office/drawing/2014/main" id="{32DFA6DB-0609-486F-ACBD-1C2734C41E54}"/>
            </a:ext>
          </a:extLst>
        </xdr:cNvPr>
        <xdr:cNvSpPr>
          <a:spLocks noChangeArrowheads="1"/>
        </xdr:cNvSpPr>
      </xdr:nvSpPr>
      <xdr:spPr bwMode="auto">
        <a:xfrm>
          <a:off x="3143250" y="20126325"/>
          <a:ext cx="1905000" cy="219075"/>
        </a:xfrm>
        <a:prstGeom prst="wedgeRectCallout">
          <a:avLst>
            <a:gd name="adj1" fmla="val -35500"/>
            <a:gd name="adj2" fmla="val 58694"/>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32385</xdr:colOff>
      <xdr:row>102</xdr:row>
      <xdr:rowOff>28576</xdr:rowOff>
    </xdr:from>
    <xdr:to>
      <xdr:col>14</xdr:col>
      <xdr:colOff>419069</xdr:colOff>
      <xdr:row>114</xdr:row>
      <xdr:rowOff>152400</xdr:rowOff>
    </xdr:to>
    <xdr:cxnSp macro="">
      <xdr:nvCxnSpPr>
        <xdr:cNvPr id="36" name="直線コネクタ 35">
          <a:extLst>
            <a:ext uri="{FF2B5EF4-FFF2-40B4-BE49-F238E27FC236}">
              <a16:creationId xmlns:a16="http://schemas.microsoft.com/office/drawing/2014/main" id="{DEE442BA-5EF9-4A0C-95B8-F8AADBC68F95}"/>
            </a:ext>
          </a:extLst>
        </xdr:cNvPr>
        <xdr:cNvCxnSpPr/>
      </xdr:nvCxnSpPr>
      <xdr:spPr>
        <a:xfrm flipV="1">
          <a:off x="3040380" y="20046316"/>
          <a:ext cx="2727965" cy="213550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9525</xdr:colOff>
      <xdr:row>74</xdr:row>
      <xdr:rowOff>11430</xdr:rowOff>
    </xdr:from>
    <xdr:to>
      <xdr:col>9</xdr:col>
      <xdr:colOff>0</xdr:colOff>
      <xdr:row>93</xdr:row>
      <xdr:rowOff>9</xdr:rowOff>
    </xdr:to>
    <xdr:cxnSp macro="">
      <xdr:nvCxnSpPr>
        <xdr:cNvPr id="38" name="直線コネクタ 37">
          <a:extLst>
            <a:ext uri="{FF2B5EF4-FFF2-40B4-BE49-F238E27FC236}">
              <a16:creationId xmlns:a16="http://schemas.microsoft.com/office/drawing/2014/main" id="{DA4EE3AD-AC6B-41D4-ACAA-2CD61993522F}"/>
            </a:ext>
          </a:extLst>
        </xdr:cNvPr>
        <xdr:cNvCxnSpPr/>
      </xdr:nvCxnSpPr>
      <xdr:spPr>
        <a:xfrm flipV="1">
          <a:off x="2914650" y="14592300"/>
          <a:ext cx="1000125" cy="378142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419100</xdr:colOff>
      <xdr:row>94</xdr:row>
      <xdr:rowOff>9525</xdr:rowOff>
    </xdr:from>
    <xdr:to>
      <xdr:col>9</xdr:col>
      <xdr:colOff>0</xdr:colOff>
      <xdr:row>95</xdr:row>
      <xdr:rowOff>180975</xdr:rowOff>
    </xdr:to>
    <xdr:cxnSp macro="">
      <xdr:nvCxnSpPr>
        <xdr:cNvPr id="42" name="直線コネクタ 41">
          <a:extLst>
            <a:ext uri="{FF2B5EF4-FFF2-40B4-BE49-F238E27FC236}">
              <a16:creationId xmlns:a16="http://schemas.microsoft.com/office/drawing/2014/main" id="{05F180DF-CAAC-4D1A-93A1-95F5CFDFFD68}"/>
            </a:ext>
          </a:extLst>
        </xdr:cNvPr>
        <xdr:cNvCxnSpPr/>
      </xdr:nvCxnSpPr>
      <xdr:spPr>
        <a:xfrm flipV="1">
          <a:off x="2895600" y="18583275"/>
          <a:ext cx="1019175" cy="3714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152399</xdr:colOff>
      <xdr:row>58</xdr:row>
      <xdr:rowOff>110636</xdr:rowOff>
    </xdr:from>
    <xdr:to>
      <xdr:col>3</xdr:col>
      <xdr:colOff>104775</xdr:colOff>
      <xdr:row>60</xdr:row>
      <xdr:rowOff>114299</xdr:rowOff>
    </xdr:to>
    <xdr:sp macro="" textlink="">
      <xdr:nvSpPr>
        <xdr:cNvPr id="2" name="テキスト ボックス 1">
          <a:extLst>
            <a:ext uri="{FF2B5EF4-FFF2-40B4-BE49-F238E27FC236}">
              <a16:creationId xmlns:a16="http://schemas.microsoft.com/office/drawing/2014/main" id="{BAF37313-CC72-47AE-B0FE-6469BAEF4476}"/>
            </a:ext>
          </a:extLst>
        </xdr:cNvPr>
        <xdr:cNvSpPr txBox="1"/>
      </xdr:nvSpPr>
      <xdr:spPr>
        <a:xfrm>
          <a:off x="541019" y="11769236"/>
          <a:ext cx="607696" cy="415143"/>
        </a:xfrm>
        <a:prstGeom prst="rect">
          <a:avLst/>
        </a:prstGeom>
        <a:solidFill>
          <a:schemeClr val="lt1"/>
        </a:solidFill>
        <a:ln w="12700"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ＭＳ 明朝" panose="02020609040205080304" pitchFamily="17" charset="-128"/>
              <a:ea typeface="ＭＳ 明朝" panose="02020609040205080304" pitchFamily="17" charset="-128"/>
            </a:rPr>
            <a:t>繊維くず</a:t>
          </a:r>
        </a:p>
      </xdr:txBody>
    </xdr:sp>
    <xdr:clientData/>
  </xdr:twoCellAnchor>
  <xdr:twoCellAnchor>
    <xdr:from>
      <xdr:col>3</xdr:col>
      <xdr:colOff>142875</xdr:colOff>
      <xdr:row>58</xdr:row>
      <xdr:rowOff>68140</xdr:rowOff>
    </xdr:from>
    <xdr:to>
      <xdr:col>5</xdr:col>
      <xdr:colOff>104775</xdr:colOff>
      <xdr:row>60</xdr:row>
      <xdr:rowOff>132618</xdr:rowOff>
    </xdr:to>
    <xdr:sp macro="" textlink="">
      <xdr:nvSpPr>
        <xdr:cNvPr id="37" name="テキスト ボックス 36">
          <a:extLst>
            <a:ext uri="{FF2B5EF4-FFF2-40B4-BE49-F238E27FC236}">
              <a16:creationId xmlns:a16="http://schemas.microsoft.com/office/drawing/2014/main" id="{76A53AF6-CE0D-4C0E-84A2-BFB3312078A6}"/>
            </a:ext>
          </a:extLst>
        </xdr:cNvPr>
        <xdr:cNvSpPr txBox="1"/>
      </xdr:nvSpPr>
      <xdr:spPr>
        <a:xfrm>
          <a:off x="1344490" y="11783890"/>
          <a:ext cx="826477" cy="460132"/>
        </a:xfrm>
        <a:prstGeom prst="rect">
          <a:avLst/>
        </a:prstGeom>
        <a:solidFill>
          <a:schemeClr val="lt1"/>
        </a:solidFill>
        <a:ln w="12700"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ＭＳ 明朝" panose="02020609040205080304" pitchFamily="17" charset="-128"/>
              <a:ea typeface="ＭＳ 明朝" panose="02020609040205080304" pitchFamily="17" charset="-128"/>
            </a:rPr>
            <a:t>廃プラスチック類</a:t>
          </a:r>
        </a:p>
      </xdr:txBody>
    </xdr:sp>
    <xdr:clientData/>
  </xdr:twoCellAnchor>
  <xdr:twoCellAnchor>
    <xdr:from>
      <xdr:col>1</xdr:col>
      <xdr:colOff>85726</xdr:colOff>
      <xdr:row>57</xdr:row>
      <xdr:rowOff>187570</xdr:rowOff>
    </xdr:from>
    <xdr:to>
      <xdr:col>13</xdr:col>
      <xdr:colOff>186612</xdr:colOff>
      <xdr:row>60</xdr:row>
      <xdr:rowOff>190500</xdr:rowOff>
    </xdr:to>
    <xdr:sp macro="" textlink="">
      <xdr:nvSpPr>
        <xdr:cNvPr id="3" name="正方形/長方形 2">
          <a:extLst>
            <a:ext uri="{FF2B5EF4-FFF2-40B4-BE49-F238E27FC236}">
              <a16:creationId xmlns:a16="http://schemas.microsoft.com/office/drawing/2014/main" id="{4C30CE45-71A0-42E9-9077-5E30960964D9}"/>
            </a:ext>
          </a:extLst>
        </xdr:cNvPr>
        <xdr:cNvSpPr/>
      </xdr:nvSpPr>
      <xdr:spPr>
        <a:xfrm>
          <a:off x="474502" y="11446509"/>
          <a:ext cx="5201620" cy="601644"/>
        </a:xfrm>
        <a:prstGeom prst="rect">
          <a:avLst/>
        </a:prstGeom>
        <a:noFill/>
        <a:ln w="1905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152399</xdr:colOff>
      <xdr:row>58</xdr:row>
      <xdr:rowOff>127489</xdr:rowOff>
    </xdr:from>
    <xdr:to>
      <xdr:col>7</xdr:col>
      <xdr:colOff>9525</xdr:colOff>
      <xdr:row>60</xdr:row>
      <xdr:rowOff>51289</xdr:rowOff>
    </xdr:to>
    <xdr:sp macro="" textlink="">
      <xdr:nvSpPr>
        <xdr:cNvPr id="45" name="テキスト ボックス 44">
          <a:extLst>
            <a:ext uri="{FF2B5EF4-FFF2-40B4-BE49-F238E27FC236}">
              <a16:creationId xmlns:a16="http://schemas.microsoft.com/office/drawing/2014/main" id="{98E29F29-915B-4B6F-B26E-5FF7E2BCEAAA}"/>
            </a:ext>
          </a:extLst>
        </xdr:cNvPr>
        <xdr:cNvSpPr txBox="1"/>
      </xdr:nvSpPr>
      <xdr:spPr>
        <a:xfrm>
          <a:off x="2218591" y="11843239"/>
          <a:ext cx="721703" cy="319454"/>
        </a:xfrm>
        <a:prstGeom prst="rect">
          <a:avLst/>
        </a:prstGeom>
        <a:solidFill>
          <a:schemeClr val="lt1"/>
        </a:solidFill>
        <a:ln w="12700"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ＭＳ 明朝" panose="02020609040205080304" pitchFamily="17" charset="-128"/>
              <a:ea typeface="ＭＳ 明朝" panose="02020609040205080304" pitchFamily="17" charset="-128"/>
            </a:rPr>
            <a:t>紙くず</a:t>
          </a:r>
        </a:p>
      </xdr:txBody>
    </xdr:sp>
    <xdr:clientData/>
  </xdr:twoCellAnchor>
  <xdr:twoCellAnchor>
    <xdr:from>
      <xdr:col>7</xdr:col>
      <xdr:colOff>57149</xdr:colOff>
      <xdr:row>58</xdr:row>
      <xdr:rowOff>134816</xdr:rowOff>
    </xdr:from>
    <xdr:to>
      <xdr:col>8</xdr:col>
      <xdr:colOff>342900</xdr:colOff>
      <xdr:row>60</xdr:row>
      <xdr:rowOff>58616</xdr:rowOff>
    </xdr:to>
    <xdr:sp macro="" textlink="">
      <xdr:nvSpPr>
        <xdr:cNvPr id="46" name="テキスト ボックス 45">
          <a:extLst>
            <a:ext uri="{FF2B5EF4-FFF2-40B4-BE49-F238E27FC236}">
              <a16:creationId xmlns:a16="http://schemas.microsoft.com/office/drawing/2014/main" id="{B7254BE7-83D4-4036-9361-27D00CEA9B9E}"/>
            </a:ext>
          </a:extLst>
        </xdr:cNvPr>
        <xdr:cNvSpPr txBox="1"/>
      </xdr:nvSpPr>
      <xdr:spPr>
        <a:xfrm>
          <a:off x="2987918" y="11850566"/>
          <a:ext cx="718040" cy="319454"/>
        </a:xfrm>
        <a:prstGeom prst="rect">
          <a:avLst/>
        </a:prstGeom>
        <a:solidFill>
          <a:schemeClr val="lt1"/>
        </a:solidFill>
        <a:ln w="12700"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ＭＳ 明朝" panose="02020609040205080304" pitchFamily="17" charset="-128"/>
              <a:ea typeface="ＭＳ 明朝" panose="02020609040205080304" pitchFamily="17" charset="-128"/>
            </a:rPr>
            <a:t>木くず</a:t>
          </a:r>
        </a:p>
      </xdr:txBody>
    </xdr:sp>
    <xdr:clientData/>
  </xdr:twoCellAnchor>
  <xdr:twoCellAnchor>
    <xdr:from>
      <xdr:col>8</xdr:col>
      <xdr:colOff>390525</xdr:colOff>
      <xdr:row>58</xdr:row>
      <xdr:rowOff>129687</xdr:rowOff>
    </xdr:from>
    <xdr:to>
      <xdr:col>10</xdr:col>
      <xdr:colOff>238125</xdr:colOff>
      <xdr:row>60</xdr:row>
      <xdr:rowOff>53487</xdr:rowOff>
    </xdr:to>
    <xdr:sp macro="" textlink="">
      <xdr:nvSpPr>
        <xdr:cNvPr id="47" name="テキスト ボックス 46">
          <a:extLst>
            <a:ext uri="{FF2B5EF4-FFF2-40B4-BE49-F238E27FC236}">
              <a16:creationId xmlns:a16="http://schemas.microsoft.com/office/drawing/2014/main" id="{F048ECA3-5772-4FD6-BFAA-99083938DD25}"/>
            </a:ext>
          </a:extLst>
        </xdr:cNvPr>
        <xdr:cNvSpPr txBox="1"/>
      </xdr:nvSpPr>
      <xdr:spPr>
        <a:xfrm>
          <a:off x="3920728" y="12059750"/>
          <a:ext cx="859631" cy="346471"/>
        </a:xfrm>
        <a:prstGeom prst="rect">
          <a:avLst/>
        </a:prstGeom>
        <a:solidFill>
          <a:schemeClr val="lt1"/>
        </a:solidFill>
        <a:ln w="12700"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ＭＳ 明朝" panose="02020609040205080304" pitchFamily="17" charset="-128"/>
              <a:ea typeface="ＭＳ 明朝" panose="02020609040205080304" pitchFamily="17" charset="-128"/>
            </a:rPr>
            <a:t>がれき類</a:t>
          </a:r>
        </a:p>
      </xdr:txBody>
    </xdr:sp>
    <xdr:clientData/>
  </xdr:twoCellAnchor>
  <xdr:twoCellAnchor>
    <xdr:from>
      <xdr:col>10</xdr:col>
      <xdr:colOff>280991</xdr:colOff>
      <xdr:row>58</xdr:row>
      <xdr:rowOff>75467</xdr:rowOff>
    </xdr:from>
    <xdr:to>
      <xdr:col>11</xdr:col>
      <xdr:colOff>338141</xdr:colOff>
      <xdr:row>60</xdr:row>
      <xdr:rowOff>139945</xdr:rowOff>
    </xdr:to>
    <xdr:sp macro="" textlink="">
      <xdr:nvSpPr>
        <xdr:cNvPr id="48" name="テキスト ボックス 47">
          <a:extLst>
            <a:ext uri="{FF2B5EF4-FFF2-40B4-BE49-F238E27FC236}">
              <a16:creationId xmlns:a16="http://schemas.microsoft.com/office/drawing/2014/main" id="{42225131-F9D8-4776-A12C-6B3188F922E2}"/>
            </a:ext>
          </a:extLst>
        </xdr:cNvPr>
        <xdr:cNvSpPr txBox="1"/>
      </xdr:nvSpPr>
      <xdr:spPr>
        <a:xfrm>
          <a:off x="4823225" y="12005530"/>
          <a:ext cx="563166" cy="487149"/>
        </a:xfrm>
        <a:prstGeom prst="rect">
          <a:avLst/>
        </a:prstGeom>
        <a:solidFill>
          <a:schemeClr val="lt1"/>
        </a:solidFill>
        <a:ln w="12700"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ＭＳ 明朝" panose="02020609040205080304" pitchFamily="17" charset="-128"/>
              <a:ea typeface="ＭＳ 明朝" panose="02020609040205080304" pitchFamily="17" charset="-128"/>
            </a:rPr>
            <a:t>廃石膏</a:t>
          </a:r>
          <a:endParaRPr kumimoji="1" lang="en-US" altLang="ja-JP" sz="900">
            <a:latin typeface="ＭＳ 明朝" panose="02020609040205080304" pitchFamily="17" charset="-128"/>
            <a:ea typeface="ＭＳ 明朝" panose="02020609040205080304" pitchFamily="17" charset="-128"/>
          </a:endParaRPr>
        </a:p>
        <a:p>
          <a:pPr algn="ctr"/>
          <a:r>
            <a:rPr kumimoji="1" lang="ja-JP" altLang="en-US" sz="900">
              <a:latin typeface="ＭＳ 明朝" panose="02020609040205080304" pitchFamily="17" charset="-128"/>
              <a:ea typeface="ＭＳ 明朝" panose="02020609040205080304" pitchFamily="17" charset="-128"/>
            </a:rPr>
            <a:t>ボード</a:t>
          </a:r>
        </a:p>
      </xdr:txBody>
    </xdr:sp>
    <xdr:clientData/>
  </xdr:twoCellAnchor>
  <xdr:twoCellAnchor>
    <xdr:from>
      <xdr:col>13</xdr:col>
      <xdr:colOff>211748</xdr:colOff>
      <xdr:row>62</xdr:row>
      <xdr:rowOff>15240</xdr:rowOff>
    </xdr:from>
    <xdr:to>
      <xdr:col>16</xdr:col>
      <xdr:colOff>510539</xdr:colOff>
      <xdr:row>63</xdr:row>
      <xdr:rowOff>9525</xdr:rowOff>
    </xdr:to>
    <xdr:sp macro="" textlink="">
      <xdr:nvSpPr>
        <xdr:cNvPr id="50" name="正方形/長方形 49">
          <a:extLst>
            <a:ext uri="{FF2B5EF4-FFF2-40B4-BE49-F238E27FC236}">
              <a16:creationId xmlns:a16="http://schemas.microsoft.com/office/drawing/2014/main" id="{5A0FBB9C-2027-46CF-AD21-D6FFFEEADF14}"/>
            </a:ext>
          </a:extLst>
        </xdr:cNvPr>
        <xdr:cNvSpPr/>
      </xdr:nvSpPr>
      <xdr:spPr>
        <a:xfrm>
          <a:off x="5263808" y="12519660"/>
          <a:ext cx="1609431" cy="222885"/>
        </a:xfrm>
        <a:prstGeom prst="rect">
          <a:avLst/>
        </a:prstGeom>
        <a:noFill/>
        <a:ln w="12700">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00"/>
        </a:p>
      </xdr:txBody>
    </xdr:sp>
    <xdr:clientData/>
  </xdr:twoCellAnchor>
  <xdr:twoCellAnchor>
    <xdr:from>
      <xdr:col>14</xdr:col>
      <xdr:colOff>429357</xdr:colOff>
      <xdr:row>57</xdr:row>
      <xdr:rowOff>0</xdr:rowOff>
    </xdr:from>
    <xdr:to>
      <xdr:col>14</xdr:col>
      <xdr:colOff>429357</xdr:colOff>
      <xdr:row>58</xdr:row>
      <xdr:rowOff>0</xdr:rowOff>
    </xdr:to>
    <xdr:cxnSp macro="">
      <xdr:nvCxnSpPr>
        <xdr:cNvPr id="5" name="直線矢印コネクタ 4">
          <a:extLst>
            <a:ext uri="{FF2B5EF4-FFF2-40B4-BE49-F238E27FC236}">
              <a16:creationId xmlns:a16="http://schemas.microsoft.com/office/drawing/2014/main" id="{E4185450-E756-4524-929B-E25B09FAD9D0}"/>
            </a:ext>
          </a:extLst>
        </xdr:cNvPr>
        <xdr:cNvCxnSpPr/>
      </xdr:nvCxnSpPr>
      <xdr:spPr>
        <a:xfrm>
          <a:off x="6430107" y="11517923"/>
          <a:ext cx="0" cy="197827"/>
        </a:xfrm>
        <a:prstGeom prst="straightConnector1">
          <a:avLst/>
        </a:prstGeom>
        <a:ln w="952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266700</xdr:colOff>
      <xdr:row>57</xdr:row>
      <xdr:rowOff>175260</xdr:rowOff>
    </xdr:from>
    <xdr:to>
      <xdr:col>16</xdr:col>
      <xdr:colOff>314325</xdr:colOff>
      <xdr:row>59</xdr:row>
      <xdr:rowOff>9525</xdr:rowOff>
    </xdr:to>
    <xdr:sp macro="" textlink="">
      <xdr:nvSpPr>
        <xdr:cNvPr id="51" name="正方形/長方形 50">
          <a:extLst>
            <a:ext uri="{FF2B5EF4-FFF2-40B4-BE49-F238E27FC236}">
              <a16:creationId xmlns:a16="http://schemas.microsoft.com/office/drawing/2014/main" id="{4D92BAC2-BCCF-4E80-A813-16032A52424A}"/>
            </a:ext>
          </a:extLst>
        </xdr:cNvPr>
        <xdr:cNvSpPr/>
      </xdr:nvSpPr>
      <xdr:spPr>
        <a:xfrm>
          <a:off x="5318760" y="11635740"/>
          <a:ext cx="1358265" cy="245745"/>
        </a:xfrm>
        <a:prstGeom prst="rect">
          <a:avLst/>
        </a:prstGeom>
        <a:noFill/>
        <a:ln w="12700">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429357</xdr:colOff>
      <xdr:row>59</xdr:row>
      <xdr:rowOff>14653</xdr:rowOff>
    </xdr:from>
    <xdr:to>
      <xdr:col>14</xdr:col>
      <xdr:colOff>429357</xdr:colOff>
      <xdr:row>60</xdr:row>
      <xdr:rowOff>14653</xdr:rowOff>
    </xdr:to>
    <xdr:cxnSp macro="">
      <xdr:nvCxnSpPr>
        <xdr:cNvPr id="52" name="直線矢印コネクタ 51">
          <a:extLst>
            <a:ext uri="{FF2B5EF4-FFF2-40B4-BE49-F238E27FC236}">
              <a16:creationId xmlns:a16="http://schemas.microsoft.com/office/drawing/2014/main" id="{92271DA1-9A89-4F5A-9948-0D355C641C7F}"/>
            </a:ext>
          </a:extLst>
        </xdr:cNvPr>
        <xdr:cNvCxnSpPr/>
      </xdr:nvCxnSpPr>
      <xdr:spPr>
        <a:xfrm>
          <a:off x="6430107" y="11928230"/>
          <a:ext cx="0" cy="197827"/>
        </a:xfrm>
        <a:prstGeom prst="straightConnector1">
          <a:avLst/>
        </a:prstGeom>
        <a:ln w="952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429357</xdr:colOff>
      <xdr:row>61</xdr:row>
      <xdr:rowOff>7326</xdr:rowOff>
    </xdr:from>
    <xdr:to>
      <xdr:col>14</xdr:col>
      <xdr:colOff>429357</xdr:colOff>
      <xdr:row>62</xdr:row>
      <xdr:rowOff>7326</xdr:rowOff>
    </xdr:to>
    <xdr:cxnSp macro="">
      <xdr:nvCxnSpPr>
        <xdr:cNvPr id="53" name="直線矢印コネクタ 52">
          <a:extLst>
            <a:ext uri="{FF2B5EF4-FFF2-40B4-BE49-F238E27FC236}">
              <a16:creationId xmlns:a16="http://schemas.microsoft.com/office/drawing/2014/main" id="{D8924558-636E-4662-B24A-EAFD882B38ED}"/>
            </a:ext>
          </a:extLst>
        </xdr:cNvPr>
        <xdr:cNvCxnSpPr/>
      </xdr:nvCxnSpPr>
      <xdr:spPr>
        <a:xfrm>
          <a:off x="6430107" y="12316557"/>
          <a:ext cx="0" cy="197827"/>
        </a:xfrm>
        <a:prstGeom prst="straightConnector1">
          <a:avLst/>
        </a:prstGeom>
        <a:ln w="952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4395</xdr:colOff>
      <xdr:row>55</xdr:row>
      <xdr:rowOff>0</xdr:rowOff>
    </xdr:from>
    <xdr:to>
      <xdr:col>6</xdr:col>
      <xdr:colOff>4395</xdr:colOff>
      <xdr:row>56</xdr:row>
      <xdr:rowOff>0</xdr:rowOff>
    </xdr:to>
    <xdr:cxnSp macro="">
      <xdr:nvCxnSpPr>
        <xdr:cNvPr id="54" name="直線矢印コネクタ 53">
          <a:extLst>
            <a:ext uri="{FF2B5EF4-FFF2-40B4-BE49-F238E27FC236}">
              <a16:creationId xmlns:a16="http://schemas.microsoft.com/office/drawing/2014/main" id="{F63EA1AB-66FB-40F9-9271-06B25065D935}"/>
            </a:ext>
          </a:extLst>
        </xdr:cNvPr>
        <xdr:cNvCxnSpPr/>
      </xdr:nvCxnSpPr>
      <xdr:spPr>
        <a:xfrm>
          <a:off x="2502876" y="11122269"/>
          <a:ext cx="0" cy="197827"/>
        </a:xfrm>
        <a:prstGeom prst="straightConnector1">
          <a:avLst/>
        </a:prstGeom>
        <a:ln w="952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56</xdr:row>
      <xdr:rowOff>109904</xdr:rowOff>
    </xdr:from>
    <xdr:to>
      <xdr:col>14</xdr:col>
      <xdr:colOff>0</xdr:colOff>
      <xdr:row>56</xdr:row>
      <xdr:rowOff>109905</xdr:rowOff>
    </xdr:to>
    <xdr:cxnSp macro="">
      <xdr:nvCxnSpPr>
        <xdr:cNvPr id="56" name="直線矢印コネクタ 55">
          <a:extLst>
            <a:ext uri="{FF2B5EF4-FFF2-40B4-BE49-F238E27FC236}">
              <a16:creationId xmlns:a16="http://schemas.microsoft.com/office/drawing/2014/main" id="{9DF88A40-5D84-47E4-8DD8-4CE4C89BA940}"/>
            </a:ext>
          </a:extLst>
        </xdr:cNvPr>
        <xdr:cNvCxnSpPr/>
      </xdr:nvCxnSpPr>
      <xdr:spPr>
        <a:xfrm flipV="1">
          <a:off x="3363058" y="11430000"/>
          <a:ext cx="2637692" cy="1"/>
        </a:xfrm>
        <a:prstGeom prst="straightConnector1">
          <a:avLst/>
        </a:prstGeom>
        <a:ln w="952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175847</xdr:colOff>
      <xdr:row>57</xdr:row>
      <xdr:rowOff>95250</xdr:rowOff>
    </xdr:from>
    <xdr:to>
      <xdr:col>12</xdr:col>
      <xdr:colOff>267890</xdr:colOff>
      <xdr:row>57</xdr:row>
      <xdr:rowOff>102577</xdr:rowOff>
    </xdr:to>
    <xdr:cxnSp macro="">
      <xdr:nvCxnSpPr>
        <xdr:cNvPr id="14" name="直線コネクタ 13">
          <a:extLst>
            <a:ext uri="{FF2B5EF4-FFF2-40B4-BE49-F238E27FC236}">
              <a16:creationId xmlns:a16="http://schemas.microsoft.com/office/drawing/2014/main" id="{E734369F-DA31-4410-91C5-AE882A33FDCD}"/>
            </a:ext>
          </a:extLst>
        </xdr:cNvPr>
        <xdr:cNvCxnSpPr/>
      </xdr:nvCxnSpPr>
      <xdr:spPr>
        <a:xfrm flipH="1">
          <a:off x="902128" y="11822906"/>
          <a:ext cx="4920028" cy="7327"/>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7327</xdr:colOff>
      <xdr:row>57</xdr:row>
      <xdr:rowOff>14654</xdr:rowOff>
    </xdr:from>
    <xdr:to>
      <xdr:col>6</xdr:col>
      <xdr:colOff>7327</xdr:colOff>
      <xdr:row>57</xdr:row>
      <xdr:rowOff>14655</xdr:rowOff>
    </xdr:to>
    <xdr:cxnSp macro="">
      <xdr:nvCxnSpPr>
        <xdr:cNvPr id="60" name="直線コネクタ 59">
          <a:extLst>
            <a:ext uri="{FF2B5EF4-FFF2-40B4-BE49-F238E27FC236}">
              <a16:creationId xmlns:a16="http://schemas.microsoft.com/office/drawing/2014/main" id="{EEBA6511-D235-445B-BA01-433ABF1B2987}"/>
            </a:ext>
          </a:extLst>
        </xdr:cNvPr>
        <xdr:cNvCxnSpPr/>
      </xdr:nvCxnSpPr>
      <xdr:spPr>
        <a:xfrm>
          <a:off x="2505808" y="11532577"/>
          <a:ext cx="0" cy="1"/>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429357</xdr:colOff>
      <xdr:row>57</xdr:row>
      <xdr:rowOff>7327</xdr:rowOff>
    </xdr:from>
    <xdr:to>
      <xdr:col>5</xdr:col>
      <xdr:colOff>429357</xdr:colOff>
      <xdr:row>58</xdr:row>
      <xdr:rowOff>124558</xdr:rowOff>
    </xdr:to>
    <xdr:cxnSp macro="">
      <xdr:nvCxnSpPr>
        <xdr:cNvPr id="64" name="直線矢印コネクタ 63">
          <a:extLst>
            <a:ext uri="{FF2B5EF4-FFF2-40B4-BE49-F238E27FC236}">
              <a16:creationId xmlns:a16="http://schemas.microsoft.com/office/drawing/2014/main" id="{CD291C7D-84A9-4774-A96D-3A05ECC787A6}"/>
            </a:ext>
          </a:extLst>
        </xdr:cNvPr>
        <xdr:cNvCxnSpPr/>
      </xdr:nvCxnSpPr>
      <xdr:spPr>
        <a:xfrm>
          <a:off x="2495549" y="11525250"/>
          <a:ext cx="0" cy="315058"/>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106973</xdr:colOff>
      <xdr:row>57</xdr:row>
      <xdr:rowOff>102577</xdr:rowOff>
    </xdr:from>
    <xdr:to>
      <xdr:col>11</xdr:col>
      <xdr:colOff>106973</xdr:colOff>
      <xdr:row>58</xdr:row>
      <xdr:rowOff>102577</xdr:rowOff>
    </xdr:to>
    <xdr:cxnSp macro="">
      <xdr:nvCxnSpPr>
        <xdr:cNvPr id="69" name="直線矢印コネクタ 68">
          <a:extLst>
            <a:ext uri="{FF2B5EF4-FFF2-40B4-BE49-F238E27FC236}">
              <a16:creationId xmlns:a16="http://schemas.microsoft.com/office/drawing/2014/main" id="{BC3D9E50-F08F-49F9-9CBA-4B7A7BAA443E}"/>
            </a:ext>
          </a:extLst>
        </xdr:cNvPr>
        <xdr:cNvCxnSpPr/>
      </xdr:nvCxnSpPr>
      <xdr:spPr>
        <a:xfrm>
          <a:off x="4876800" y="11620500"/>
          <a:ext cx="0" cy="197827"/>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314325</xdr:colOff>
      <xdr:row>57</xdr:row>
      <xdr:rowOff>95250</xdr:rowOff>
    </xdr:from>
    <xdr:to>
      <xdr:col>9</xdr:col>
      <xdr:colOff>315515</xdr:colOff>
      <xdr:row>58</xdr:row>
      <xdr:rowOff>129687</xdr:rowOff>
    </xdr:to>
    <xdr:cxnSp macro="">
      <xdr:nvCxnSpPr>
        <xdr:cNvPr id="70" name="直線矢印コネクタ 69">
          <a:extLst>
            <a:ext uri="{FF2B5EF4-FFF2-40B4-BE49-F238E27FC236}">
              <a16:creationId xmlns:a16="http://schemas.microsoft.com/office/drawing/2014/main" id="{0E3D0CD1-CF28-4C73-86A4-A8A27929A97A}"/>
            </a:ext>
          </a:extLst>
        </xdr:cNvPr>
        <xdr:cNvCxnSpPr>
          <a:endCxn id="47" idx="0"/>
        </xdr:cNvCxnSpPr>
      </xdr:nvCxnSpPr>
      <xdr:spPr>
        <a:xfrm flipH="1">
          <a:off x="4350544" y="11822906"/>
          <a:ext cx="1190" cy="236844"/>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416169</xdr:colOff>
      <xdr:row>57</xdr:row>
      <xdr:rowOff>95250</xdr:rowOff>
    </xdr:from>
    <xdr:to>
      <xdr:col>7</xdr:col>
      <xdr:colOff>417635</xdr:colOff>
      <xdr:row>58</xdr:row>
      <xdr:rowOff>134816</xdr:rowOff>
    </xdr:to>
    <xdr:cxnSp macro="">
      <xdr:nvCxnSpPr>
        <xdr:cNvPr id="72" name="直線矢印コネクタ 71">
          <a:extLst>
            <a:ext uri="{FF2B5EF4-FFF2-40B4-BE49-F238E27FC236}">
              <a16:creationId xmlns:a16="http://schemas.microsoft.com/office/drawing/2014/main" id="{C5EE1AA7-C760-4C5E-8594-FA98975ED544}"/>
            </a:ext>
          </a:extLst>
        </xdr:cNvPr>
        <xdr:cNvCxnSpPr>
          <a:endCxn id="46" idx="0"/>
        </xdr:cNvCxnSpPr>
      </xdr:nvCxnSpPr>
      <xdr:spPr>
        <a:xfrm flipH="1">
          <a:off x="3346938" y="11613173"/>
          <a:ext cx="1466" cy="237393"/>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123825</xdr:colOff>
      <xdr:row>57</xdr:row>
      <xdr:rowOff>109904</xdr:rowOff>
    </xdr:from>
    <xdr:to>
      <xdr:col>4</xdr:col>
      <xdr:colOff>123825</xdr:colOff>
      <xdr:row>58</xdr:row>
      <xdr:rowOff>68140</xdr:rowOff>
    </xdr:to>
    <xdr:cxnSp macro="">
      <xdr:nvCxnSpPr>
        <xdr:cNvPr id="75" name="直線矢印コネクタ 74">
          <a:extLst>
            <a:ext uri="{FF2B5EF4-FFF2-40B4-BE49-F238E27FC236}">
              <a16:creationId xmlns:a16="http://schemas.microsoft.com/office/drawing/2014/main" id="{45A723E1-0E02-4FD0-B557-01710644F1DF}"/>
            </a:ext>
          </a:extLst>
        </xdr:cNvPr>
        <xdr:cNvCxnSpPr>
          <a:endCxn id="37" idx="0"/>
        </xdr:cNvCxnSpPr>
      </xdr:nvCxnSpPr>
      <xdr:spPr>
        <a:xfrm>
          <a:off x="1757729" y="11627827"/>
          <a:ext cx="0" cy="156063"/>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176212</xdr:colOff>
      <xdr:row>57</xdr:row>
      <xdr:rowOff>95250</xdr:rowOff>
    </xdr:from>
    <xdr:to>
      <xdr:col>2</xdr:col>
      <xdr:colOff>189547</xdr:colOff>
      <xdr:row>58</xdr:row>
      <xdr:rowOff>110636</xdr:rowOff>
    </xdr:to>
    <xdr:cxnSp macro="">
      <xdr:nvCxnSpPr>
        <xdr:cNvPr id="78" name="直線矢印コネクタ 77">
          <a:extLst>
            <a:ext uri="{FF2B5EF4-FFF2-40B4-BE49-F238E27FC236}">
              <a16:creationId xmlns:a16="http://schemas.microsoft.com/office/drawing/2014/main" id="{384FF7F5-6BB1-4F60-8FF5-B8B1E809ECA9}"/>
            </a:ext>
          </a:extLst>
        </xdr:cNvPr>
        <xdr:cNvCxnSpPr>
          <a:endCxn id="2" idx="0"/>
        </xdr:cNvCxnSpPr>
      </xdr:nvCxnSpPr>
      <xdr:spPr>
        <a:xfrm>
          <a:off x="831532" y="11555730"/>
          <a:ext cx="13335" cy="213506"/>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195146</xdr:colOff>
      <xdr:row>62</xdr:row>
      <xdr:rowOff>197470</xdr:rowOff>
    </xdr:from>
    <xdr:to>
      <xdr:col>3</xdr:col>
      <xdr:colOff>323849</xdr:colOff>
      <xdr:row>65</xdr:row>
      <xdr:rowOff>168895</xdr:rowOff>
    </xdr:to>
    <xdr:sp macro="" textlink="">
      <xdr:nvSpPr>
        <xdr:cNvPr id="81" name="テキスト ボックス 80">
          <a:extLst>
            <a:ext uri="{FF2B5EF4-FFF2-40B4-BE49-F238E27FC236}">
              <a16:creationId xmlns:a16="http://schemas.microsoft.com/office/drawing/2014/main" id="{3358F9DF-9D3F-40B9-B389-F8DCE993AE03}"/>
            </a:ext>
          </a:extLst>
        </xdr:cNvPr>
        <xdr:cNvSpPr txBox="1"/>
      </xdr:nvSpPr>
      <xdr:spPr>
        <a:xfrm>
          <a:off x="622609" y="12789055"/>
          <a:ext cx="890703" cy="570803"/>
        </a:xfrm>
        <a:prstGeom prst="rect">
          <a:avLst/>
        </a:prstGeom>
        <a:solidFill>
          <a:schemeClr val="lt1"/>
        </a:solidFill>
        <a:ln w="63500" cap="sq" cmpd="thinThick">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ＭＳ 明朝" panose="02020609040205080304" pitchFamily="17" charset="-128"/>
              <a:ea typeface="ＭＳ 明朝" panose="02020609040205080304" pitchFamily="17" charset="-128"/>
            </a:rPr>
            <a:t>圧縮</a:t>
          </a:r>
          <a:r>
            <a:rPr kumimoji="1" lang="ja-JP" altLang="en-US" sz="1000">
              <a:latin typeface="ＭＳ 明朝" panose="02020609040205080304" pitchFamily="17" charset="-128"/>
              <a:ea typeface="ＭＳ 明朝" panose="02020609040205080304" pitchFamily="17" charset="-128"/>
            </a:rPr>
            <a:t>処理</a:t>
          </a:r>
          <a:endParaRPr kumimoji="1" lang="en-US" altLang="ja-JP" sz="900">
            <a:latin typeface="ＭＳ 明朝" panose="02020609040205080304" pitchFamily="17" charset="-128"/>
            <a:ea typeface="ＭＳ 明朝" panose="02020609040205080304" pitchFamily="17" charset="-128"/>
          </a:endParaRPr>
        </a:p>
        <a:p>
          <a:pPr algn="ctr"/>
          <a:r>
            <a:rPr kumimoji="1" lang="ja-JP" altLang="en-US" sz="900">
              <a:latin typeface="ＭＳ 明朝" panose="02020609040205080304" pitchFamily="17" charset="-128"/>
              <a:ea typeface="ＭＳ 明朝" panose="02020609040205080304" pitchFamily="17" charset="-128"/>
            </a:rPr>
            <a:t>・圧縮梱包機</a:t>
          </a:r>
        </a:p>
      </xdr:txBody>
    </xdr:sp>
    <xdr:clientData/>
  </xdr:twoCellAnchor>
  <xdr:twoCellAnchor>
    <xdr:from>
      <xdr:col>4</xdr:col>
      <xdr:colOff>55759</xdr:colOff>
      <xdr:row>63</xdr:row>
      <xdr:rowOff>931</xdr:rowOff>
    </xdr:from>
    <xdr:to>
      <xdr:col>6</xdr:col>
      <xdr:colOff>134747</xdr:colOff>
      <xdr:row>66</xdr:row>
      <xdr:rowOff>102220</xdr:rowOff>
    </xdr:to>
    <xdr:sp macro="" textlink="">
      <xdr:nvSpPr>
        <xdr:cNvPr id="82" name="テキスト ボックス 81">
          <a:extLst>
            <a:ext uri="{FF2B5EF4-FFF2-40B4-BE49-F238E27FC236}">
              <a16:creationId xmlns:a16="http://schemas.microsoft.com/office/drawing/2014/main" id="{E37633D7-8B20-4734-B8FF-EE2B75D2ADEE}"/>
            </a:ext>
          </a:extLst>
        </xdr:cNvPr>
        <xdr:cNvSpPr txBox="1"/>
      </xdr:nvSpPr>
      <xdr:spPr>
        <a:xfrm>
          <a:off x="1672686" y="12792309"/>
          <a:ext cx="933915" cy="700667"/>
        </a:xfrm>
        <a:prstGeom prst="rect">
          <a:avLst/>
        </a:prstGeom>
        <a:solidFill>
          <a:schemeClr val="lt1"/>
        </a:solidFill>
        <a:ln w="63500" cap="sq" cmpd="thinThick">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latin typeface="ＭＳ 明朝" panose="02020609040205080304" pitchFamily="17" charset="-128"/>
              <a:ea typeface="ＭＳ 明朝" panose="02020609040205080304" pitchFamily="17" charset="-128"/>
            </a:rPr>
            <a:t>破砕処理</a:t>
          </a:r>
          <a:endParaRPr kumimoji="1" lang="en-US" altLang="ja-JP" sz="1000">
            <a:latin typeface="ＭＳ 明朝" panose="02020609040205080304" pitchFamily="17" charset="-128"/>
            <a:ea typeface="ＭＳ 明朝" panose="02020609040205080304" pitchFamily="17" charset="-128"/>
          </a:endParaRPr>
        </a:p>
        <a:p>
          <a:pPr algn="ctr"/>
          <a:r>
            <a:rPr kumimoji="1" lang="ja-JP" altLang="en-US" sz="1000">
              <a:latin typeface="ＭＳ 明朝" panose="02020609040205080304" pitchFamily="17" charset="-128"/>
              <a:ea typeface="ＭＳ 明朝" panose="02020609040205080304" pitchFamily="17" charset="-128"/>
            </a:rPr>
            <a:t>・破砕機</a:t>
          </a:r>
          <a:endParaRPr kumimoji="1" lang="en-US" altLang="ja-JP" sz="1000">
            <a:latin typeface="ＭＳ 明朝" panose="02020609040205080304" pitchFamily="17" charset="-128"/>
            <a:ea typeface="ＭＳ 明朝" panose="02020609040205080304" pitchFamily="17" charset="-128"/>
          </a:endParaRPr>
        </a:p>
        <a:p>
          <a:pPr algn="ctr"/>
          <a:r>
            <a:rPr kumimoji="1" lang="ja-JP" altLang="en-US" sz="1000">
              <a:latin typeface="ＭＳ 明朝" panose="02020609040205080304" pitchFamily="17" charset="-128"/>
              <a:ea typeface="ＭＳ 明朝" panose="02020609040205080304" pitchFamily="17" charset="-128"/>
            </a:rPr>
            <a:t>・成形機</a:t>
          </a:r>
        </a:p>
      </xdr:txBody>
    </xdr:sp>
    <xdr:clientData/>
  </xdr:twoCellAnchor>
  <xdr:twoCellAnchor>
    <xdr:from>
      <xdr:col>6</xdr:col>
      <xdr:colOff>342488</xdr:colOff>
      <xdr:row>63</xdr:row>
      <xdr:rowOff>5574</xdr:rowOff>
    </xdr:from>
    <xdr:to>
      <xdr:col>9</xdr:col>
      <xdr:colOff>25553</xdr:colOff>
      <xdr:row>66</xdr:row>
      <xdr:rowOff>100824</xdr:rowOff>
    </xdr:to>
    <xdr:sp macro="" textlink="">
      <xdr:nvSpPr>
        <xdr:cNvPr id="83" name="テキスト ボックス 82">
          <a:extLst>
            <a:ext uri="{FF2B5EF4-FFF2-40B4-BE49-F238E27FC236}">
              <a16:creationId xmlns:a16="http://schemas.microsoft.com/office/drawing/2014/main" id="{7AFCA72D-7F04-4104-8C75-917704979AC0}"/>
            </a:ext>
          </a:extLst>
        </xdr:cNvPr>
        <xdr:cNvSpPr txBox="1"/>
      </xdr:nvSpPr>
      <xdr:spPr>
        <a:xfrm>
          <a:off x="2814342" y="12796952"/>
          <a:ext cx="1118784" cy="694628"/>
        </a:xfrm>
        <a:prstGeom prst="rect">
          <a:avLst/>
        </a:prstGeom>
        <a:solidFill>
          <a:schemeClr val="lt1"/>
        </a:solidFill>
        <a:ln w="63500" cap="sq" cmpd="thinThick">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latin typeface="ＭＳ 明朝" panose="02020609040205080304" pitchFamily="17" charset="-128"/>
              <a:ea typeface="ＭＳ 明朝" panose="02020609040205080304" pitchFamily="17" charset="-128"/>
            </a:rPr>
            <a:t>破砕処理</a:t>
          </a:r>
          <a:endParaRPr kumimoji="1" lang="en-US" altLang="ja-JP" sz="1000">
            <a:latin typeface="ＭＳ 明朝" panose="02020609040205080304" pitchFamily="17" charset="-128"/>
            <a:ea typeface="ＭＳ 明朝" panose="02020609040205080304" pitchFamily="17" charset="-128"/>
          </a:endParaRPr>
        </a:p>
        <a:p>
          <a:pPr algn="ctr"/>
          <a:r>
            <a:rPr kumimoji="1" lang="ja-JP" altLang="en-US" sz="1000">
              <a:latin typeface="ＭＳ 明朝" panose="02020609040205080304" pitchFamily="17" charset="-128"/>
              <a:ea typeface="ＭＳ 明朝" panose="02020609040205080304" pitchFamily="17" charset="-128"/>
            </a:rPr>
            <a:t>・一次破砕機</a:t>
          </a:r>
          <a:endParaRPr kumimoji="1" lang="en-US" altLang="ja-JP" sz="1000">
            <a:latin typeface="ＭＳ 明朝" panose="02020609040205080304" pitchFamily="17" charset="-128"/>
            <a:ea typeface="ＭＳ 明朝" panose="02020609040205080304" pitchFamily="17" charset="-128"/>
          </a:endParaRPr>
        </a:p>
        <a:p>
          <a:pPr algn="ctr"/>
          <a:r>
            <a:rPr kumimoji="1" lang="ja-JP" altLang="en-US" sz="1000">
              <a:latin typeface="ＭＳ 明朝" panose="02020609040205080304" pitchFamily="17" charset="-128"/>
              <a:ea typeface="ＭＳ 明朝" panose="02020609040205080304" pitchFamily="17" charset="-128"/>
            </a:rPr>
            <a:t>・二次破砕機</a:t>
          </a:r>
        </a:p>
      </xdr:txBody>
    </xdr:sp>
    <xdr:clientData/>
  </xdr:twoCellAnchor>
  <xdr:twoCellAnchor>
    <xdr:from>
      <xdr:col>10</xdr:col>
      <xdr:colOff>13296</xdr:colOff>
      <xdr:row>63</xdr:row>
      <xdr:rowOff>4877</xdr:rowOff>
    </xdr:from>
    <xdr:to>
      <xdr:col>12</xdr:col>
      <xdr:colOff>228367</xdr:colOff>
      <xdr:row>66</xdr:row>
      <xdr:rowOff>100127</xdr:rowOff>
    </xdr:to>
    <xdr:sp macro="" textlink="">
      <xdr:nvSpPr>
        <xdr:cNvPr id="84" name="テキスト ボックス 83">
          <a:extLst>
            <a:ext uri="{FF2B5EF4-FFF2-40B4-BE49-F238E27FC236}">
              <a16:creationId xmlns:a16="http://schemas.microsoft.com/office/drawing/2014/main" id="{7B17688F-DB64-41FA-845E-D511F3562F96}"/>
            </a:ext>
          </a:extLst>
        </xdr:cNvPr>
        <xdr:cNvSpPr txBox="1"/>
      </xdr:nvSpPr>
      <xdr:spPr>
        <a:xfrm>
          <a:off x="4547196" y="12901727"/>
          <a:ext cx="1224721" cy="695325"/>
        </a:xfrm>
        <a:prstGeom prst="rect">
          <a:avLst/>
        </a:prstGeom>
        <a:solidFill>
          <a:schemeClr val="lt1"/>
        </a:solidFill>
        <a:ln w="63500" cap="sq" cmpd="thinThick">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latin typeface="ＭＳ 明朝" panose="02020609040205080304" pitchFamily="17" charset="-128"/>
              <a:ea typeface="ＭＳ 明朝" panose="02020609040205080304" pitchFamily="17" charset="-128"/>
            </a:rPr>
            <a:t>破砕処理</a:t>
          </a:r>
          <a:endParaRPr kumimoji="1" lang="en-US" altLang="ja-JP" sz="1000">
            <a:latin typeface="ＭＳ 明朝" panose="02020609040205080304" pitchFamily="17" charset="-128"/>
            <a:ea typeface="ＭＳ 明朝" panose="02020609040205080304" pitchFamily="17" charset="-128"/>
          </a:endParaRPr>
        </a:p>
        <a:p>
          <a:pPr algn="ctr"/>
          <a:r>
            <a:rPr kumimoji="1" lang="ja-JP" altLang="en-US" sz="1000">
              <a:latin typeface="ＭＳ 明朝" panose="02020609040205080304" pitchFamily="17" charset="-128"/>
              <a:ea typeface="ＭＳ 明朝" panose="02020609040205080304" pitchFamily="17" charset="-128"/>
            </a:rPr>
            <a:t>・破砕機</a:t>
          </a:r>
          <a:endParaRPr kumimoji="1" lang="en-US" altLang="ja-JP" sz="1000">
            <a:latin typeface="ＭＳ 明朝" panose="02020609040205080304" pitchFamily="17" charset="-128"/>
            <a:ea typeface="ＭＳ 明朝" panose="02020609040205080304" pitchFamily="17" charset="-128"/>
          </a:endParaRPr>
        </a:p>
      </xdr:txBody>
    </xdr:sp>
    <xdr:clientData/>
  </xdr:twoCellAnchor>
  <xdr:twoCellAnchor>
    <xdr:from>
      <xdr:col>4</xdr:col>
      <xdr:colOff>120805</xdr:colOff>
      <xdr:row>60</xdr:row>
      <xdr:rowOff>144037</xdr:rowOff>
    </xdr:from>
    <xdr:to>
      <xdr:col>4</xdr:col>
      <xdr:colOff>120805</xdr:colOff>
      <xdr:row>61</xdr:row>
      <xdr:rowOff>78987</xdr:rowOff>
    </xdr:to>
    <xdr:cxnSp macro="">
      <xdr:nvCxnSpPr>
        <xdr:cNvPr id="85" name="直線コネクタ 84">
          <a:extLst>
            <a:ext uri="{FF2B5EF4-FFF2-40B4-BE49-F238E27FC236}">
              <a16:creationId xmlns:a16="http://schemas.microsoft.com/office/drawing/2014/main" id="{92D2DADD-259D-4AD5-BD2B-42E0BCA44247}"/>
            </a:ext>
          </a:extLst>
        </xdr:cNvPr>
        <xdr:cNvCxnSpPr/>
      </xdr:nvCxnSpPr>
      <xdr:spPr>
        <a:xfrm flipV="1">
          <a:off x="1737732" y="12336037"/>
          <a:ext cx="0" cy="134743"/>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166687</xdr:colOff>
      <xdr:row>60</xdr:row>
      <xdr:rowOff>129540</xdr:rowOff>
    </xdr:from>
    <xdr:to>
      <xdr:col>2</xdr:col>
      <xdr:colOff>167640</xdr:colOff>
      <xdr:row>62</xdr:row>
      <xdr:rowOff>171915</xdr:rowOff>
    </xdr:to>
    <xdr:cxnSp macro="">
      <xdr:nvCxnSpPr>
        <xdr:cNvPr id="86" name="直線矢印コネクタ 85">
          <a:extLst>
            <a:ext uri="{FF2B5EF4-FFF2-40B4-BE49-F238E27FC236}">
              <a16:creationId xmlns:a16="http://schemas.microsoft.com/office/drawing/2014/main" id="{E1D43239-C4E5-402C-8FAF-93640AAD82BC}"/>
            </a:ext>
          </a:extLst>
        </xdr:cNvPr>
        <xdr:cNvCxnSpPr/>
      </xdr:nvCxnSpPr>
      <xdr:spPr>
        <a:xfrm flipH="1">
          <a:off x="822007" y="12199620"/>
          <a:ext cx="953" cy="47671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9525</xdr:colOff>
      <xdr:row>60</xdr:row>
      <xdr:rowOff>56419</xdr:rowOff>
    </xdr:from>
    <xdr:to>
      <xdr:col>6</xdr:col>
      <xdr:colOff>9525</xdr:colOff>
      <xdr:row>61</xdr:row>
      <xdr:rowOff>85725</xdr:rowOff>
    </xdr:to>
    <xdr:cxnSp macro="">
      <xdr:nvCxnSpPr>
        <xdr:cNvPr id="90" name="直線コネクタ 89">
          <a:extLst>
            <a:ext uri="{FF2B5EF4-FFF2-40B4-BE49-F238E27FC236}">
              <a16:creationId xmlns:a16="http://schemas.microsoft.com/office/drawing/2014/main" id="{FF91260D-040D-49B0-BC16-BD5FCAA5C6D1}"/>
            </a:ext>
          </a:extLst>
        </xdr:cNvPr>
        <xdr:cNvCxnSpPr/>
      </xdr:nvCxnSpPr>
      <xdr:spPr>
        <a:xfrm flipV="1">
          <a:off x="2486025" y="12267469"/>
          <a:ext cx="0" cy="229331"/>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125451</xdr:colOff>
      <xdr:row>61</xdr:row>
      <xdr:rowOff>74341</xdr:rowOff>
    </xdr:from>
    <xdr:to>
      <xdr:col>6</xdr:col>
      <xdr:colOff>19051</xdr:colOff>
      <xdr:row>61</xdr:row>
      <xdr:rowOff>76200</xdr:rowOff>
    </xdr:to>
    <xdr:cxnSp macro="">
      <xdr:nvCxnSpPr>
        <xdr:cNvPr id="92" name="直線コネクタ 91">
          <a:extLst>
            <a:ext uri="{FF2B5EF4-FFF2-40B4-BE49-F238E27FC236}">
              <a16:creationId xmlns:a16="http://schemas.microsoft.com/office/drawing/2014/main" id="{9FCBE967-9946-497F-965E-B36336593D8F}"/>
            </a:ext>
          </a:extLst>
        </xdr:cNvPr>
        <xdr:cNvCxnSpPr/>
      </xdr:nvCxnSpPr>
      <xdr:spPr>
        <a:xfrm flipH="1" flipV="1">
          <a:off x="1742378" y="12466134"/>
          <a:ext cx="748527" cy="1859"/>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69697</xdr:colOff>
      <xdr:row>62</xdr:row>
      <xdr:rowOff>15799</xdr:rowOff>
    </xdr:from>
    <xdr:to>
      <xdr:col>5</xdr:col>
      <xdr:colOff>18586</xdr:colOff>
      <xdr:row>62</xdr:row>
      <xdr:rowOff>15799</xdr:rowOff>
    </xdr:to>
    <xdr:cxnSp macro="">
      <xdr:nvCxnSpPr>
        <xdr:cNvPr id="106" name="直線コネクタ 105">
          <a:extLst>
            <a:ext uri="{FF2B5EF4-FFF2-40B4-BE49-F238E27FC236}">
              <a16:creationId xmlns:a16="http://schemas.microsoft.com/office/drawing/2014/main" id="{7CEF5B5B-F666-4A01-9871-2EA5623449FA}"/>
            </a:ext>
          </a:extLst>
        </xdr:cNvPr>
        <xdr:cNvCxnSpPr/>
      </xdr:nvCxnSpPr>
      <xdr:spPr>
        <a:xfrm flipH="1">
          <a:off x="1259160" y="12607384"/>
          <a:ext cx="803816"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12313</xdr:colOff>
      <xdr:row>61</xdr:row>
      <xdr:rowOff>78987</xdr:rowOff>
    </xdr:from>
    <xdr:to>
      <xdr:col>5</xdr:col>
      <xdr:colOff>12313</xdr:colOff>
      <xdr:row>62</xdr:row>
      <xdr:rowOff>185855</xdr:rowOff>
    </xdr:to>
    <xdr:cxnSp macro="">
      <xdr:nvCxnSpPr>
        <xdr:cNvPr id="110" name="直線矢印コネクタ 109">
          <a:extLst>
            <a:ext uri="{FF2B5EF4-FFF2-40B4-BE49-F238E27FC236}">
              <a16:creationId xmlns:a16="http://schemas.microsoft.com/office/drawing/2014/main" id="{41EF0544-A16A-49DE-9B0B-4463F9E7E418}"/>
            </a:ext>
          </a:extLst>
        </xdr:cNvPr>
        <xdr:cNvCxnSpPr/>
      </xdr:nvCxnSpPr>
      <xdr:spPr>
        <a:xfrm>
          <a:off x="2056703" y="12470780"/>
          <a:ext cx="0" cy="306660"/>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68070</xdr:colOff>
      <xdr:row>62</xdr:row>
      <xdr:rowOff>7686</xdr:rowOff>
    </xdr:from>
    <xdr:to>
      <xdr:col>3</xdr:col>
      <xdr:colOff>68070</xdr:colOff>
      <xdr:row>62</xdr:row>
      <xdr:rowOff>162623</xdr:rowOff>
    </xdr:to>
    <xdr:cxnSp macro="">
      <xdr:nvCxnSpPr>
        <xdr:cNvPr id="112" name="直線矢印コネクタ 111">
          <a:extLst>
            <a:ext uri="{FF2B5EF4-FFF2-40B4-BE49-F238E27FC236}">
              <a16:creationId xmlns:a16="http://schemas.microsoft.com/office/drawing/2014/main" id="{F14C9549-A62D-4A8D-8818-838DA38EF164}"/>
            </a:ext>
          </a:extLst>
        </xdr:cNvPr>
        <xdr:cNvCxnSpPr/>
      </xdr:nvCxnSpPr>
      <xdr:spPr>
        <a:xfrm>
          <a:off x="1257533" y="12599271"/>
          <a:ext cx="0" cy="154937"/>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426882</xdr:colOff>
      <xdr:row>60</xdr:row>
      <xdr:rowOff>66210</xdr:rowOff>
    </xdr:from>
    <xdr:to>
      <xdr:col>7</xdr:col>
      <xdr:colOff>426882</xdr:colOff>
      <xdr:row>62</xdr:row>
      <xdr:rowOff>190500</xdr:rowOff>
    </xdr:to>
    <xdr:cxnSp macro="">
      <xdr:nvCxnSpPr>
        <xdr:cNvPr id="118" name="直線矢印コネクタ 117">
          <a:extLst>
            <a:ext uri="{FF2B5EF4-FFF2-40B4-BE49-F238E27FC236}">
              <a16:creationId xmlns:a16="http://schemas.microsoft.com/office/drawing/2014/main" id="{358BBCB4-B019-4F9B-8C40-249250761B4B}"/>
            </a:ext>
          </a:extLst>
        </xdr:cNvPr>
        <xdr:cNvCxnSpPr/>
      </xdr:nvCxnSpPr>
      <xdr:spPr>
        <a:xfrm>
          <a:off x="3326199" y="12258210"/>
          <a:ext cx="0" cy="5238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55988</xdr:colOff>
      <xdr:row>60</xdr:row>
      <xdr:rowOff>61066</xdr:rowOff>
    </xdr:from>
    <xdr:to>
      <xdr:col>10</xdr:col>
      <xdr:colOff>55988</xdr:colOff>
      <xdr:row>61</xdr:row>
      <xdr:rowOff>111512</xdr:rowOff>
    </xdr:to>
    <xdr:cxnSp macro="">
      <xdr:nvCxnSpPr>
        <xdr:cNvPr id="119" name="直線コネクタ 118">
          <a:extLst>
            <a:ext uri="{FF2B5EF4-FFF2-40B4-BE49-F238E27FC236}">
              <a16:creationId xmlns:a16="http://schemas.microsoft.com/office/drawing/2014/main" id="{43862CED-1173-4C14-B466-5B8615A1DD7D}"/>
            </a:ext>
          </a:extLst>
        </xdr:cNvPr>
        <xdr:cNvCxnSpPr/>
      </xdr:nvCxnSpPr>
      <xdr:spPr>
        <a:xfrm flipV="1">
          <a:off x="4070427" y="12253066"/>
          <a:ext cx="0" cy="250239"/>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115578</xdr:colOff>
      <xdr:row>60</xdr:row>
      <xdr:rowOff>135905</xdr:rowOff>
    </xdr:from>
    <xdr:to>
      <xdr:col>11</xdr:col>
      <xdr:colOff>115578</xdr:colOff>
      <xdr:row>62</xdr:row>
      <xdr:rowOff>171915</xdr:rowOff>
    </xdr:to>
    <xdr:cxnSp macro="">
      <xdr:nvCxnSpPr>
        <xdr:cNvPr id="120" name="直線矢印コネクタ 119">
          <a:extLst>
            <a:ext uri="{FF2B5EF4-FFF2-40B4-BE49-F238E27FC236}">
              <a16:creationId xmlns:a16="http://schemas.microsoft.com/office/drawing/2014/main" id="{0B3572B9-9F4D-48E8-8EA4-9CF51F21F1DA}"/>
            </a:ext>
          </a:extLst>
        </xdr:cNvPr>
        <xdr:cNvCxnSpPr/>
      </xdr:nvCxnSpPr>
      <xdr:spPr>
        <a:xfrm>
          <a:off x="4854846" y="12327905"/>
          <a:ext cx="0" cy="43559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51110</xdr:colOff>
      <xdr:row>61</xdr:row>
      <xdr:rowOff>108725</xdr:rowOff>
    </xdr:from>
    <xdr:to>
      <xdr:col>11</xdr:col>
      <xdr:colOff>116626</xdr:colOff>
      <xdr:row>61</xdr:row>
      <xdr:rowOff>108726</xdr:rowOff>
    </xdr:to>
    <xdr:cxnSp macro="">
      <xdr:nvCxnSpPr>
        <xdr:cNvPr id="122" name="直線コネクタ 121">
          <a:extLst>
            <a:ext uri="{FF2B5EF4-FFF2-40B4-BE49-F238E27FC236}">
              <a16:creationId xmlns:a16="http://schemas.microsoft.com/office/drawing/2014/main" id="{F66E5044-DB0B-4288-BDD7-DFD8CAFA841D}"/>
            </a:ext>
          </a:extLst>
        </xdr:cNvPr>
        <xdr:cNvCxnSpPr/>
      </xdr:nvCxnSpPr>
      <xdr:spPr>
        <a:xfrm flipH="1" flipV="1">
          <a:off x="4065549" y="12500518"/>
          <a:ext cx="790345" cy="1"/>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106024</xdr:colOff>
      <xdr:row>67</xdr:row>
      <xdr:rowOff>176328</xdr:rowOff>
    </xdr:from>
    <xdr:to>
      <xdr:col>4</xdr:col>
      <xdr:colOff>183931</xdr:colOff>
      <xdr:row>70</xdr:row>
      <xdr:rowOff>157655</xdr:rowOff>
    </xdr:to>
    <xdr:sp macro="" textlink="">
      <xdr:nvSpPr>
        <xdr:cNvPr id="125" name="テキスト ボックス 124">
          <a:extLst>
            <a:ext uri="{FF2B5EF4-FFF2-40B4-BE49-F238E27FC236}">
              <a16:creationId xmlns:a16="http://schemas.microsoft.com/office/drawing/2014/main" id="{27A50B5D-F3B5-45FB-990D-2873E0C6E3A8}"/>
            </a:ext>
          </a:extLst>
        </xdr:cNvPr>
        <xdr:cNvSpPr txBox="1"/>
      </xdr:nvSpPr>
      <xdr:spPr>
        <a:xfrm>
          <a:off x="533007" y="13695259"/>
          <a:ext cx="1266890" cy="572534"/>
        </a:xfrm>
        <a:prstGeom prst="rect">
          <a:avLst/>
        </a:prstGeom>
        <a:solidFill>
          <a:schemeClr val="lt1"/>
        </a:solidFill>
        <a:ln w="12700"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ＭＳ 明朝" panose="02020609040205080304" pitchFamily="17" charset="-128"/>
              <a:ea typeface="ＭＳ 明朝" panose="02020609040205080304" pitchFamily="17" charset="-128"/>
            </a:rPr>
            <a:t>ベール品</a:t>
          </a:r>
          <a:endParaRPr kumimoji="1" lang="en-US" altLang="ja-JP" sz="900">
            <a:latin typeface="ＭＳ 明朝" panose="02020609040205080304" pitchFamily="17" charset="-128"/>
            <a:ea typeface="ＭＳ 明朝" panose="02020609040205080304" pitchFamily="17" charset="-128"/>
          </a:endParaRPr>
        </a:p>
        <a:p>
          <a:pPr algn="ctr"/>
          <a:r>
            <a:rPr kumimoji="1" lang="en-US" altLang="ja-JP" sz="800">
              <a:latin typeface="ＭＳ 明朝" panose="02020609040205080304" pitchFamily="17" charset="-128"/>
              <a:ea typeface="ＭＳ 明朝" panose="02020609040205080304" pitchFamily="17" charset="-128"/>
            </a:rPr>
            <a:t>(</a:t>
          </a:r>
          <a:r>
            <a:rPr kumimoji="1" lang="ja-JP" altLang="en-US" sz="800">
              <a:latin typeface="ＭＳ 明朝" panose="02020609040205080304" pitchFamily="17" charset="-128"/>
              <a:ea typeface="ＭＳ 明朝" panose="02020609040205080304" pitchFamily="17" charset="-128"/>
            </a:rPr>
            <a:t>廃プラスチック類、</a:t>
          </a:r>
          <a:endParaRPr kumimoji="1" lang="en-US" altLang="ja-JP" sz="800">
            <a:latin typeface="ＭＳ 明朝" panose="02020609040205080304" pitchFamily="17" charset="-128"/>
            <a:ea typeface="ＭＳ 明朝" panose="02020609040205080304" pitchFamily="17" charset="-128"/>
          </a:endParaRPr>
        </a:p>
        <a:p>
          <a:pPr algn="ctr"/>
          <a:r>
            <a:rPr kumimoji="1" lang="ja-JP" altLang="en-US" sz="800">
              <a:latin typeface="ＭＳ 明朝" panose="02020609040205080304" pitchFamily="17" charset="-128"/>
              <a:ea typeface="ＭＳ 明朝" panose="02020609040205080304" pitchFamily="17" charset="-128"/>
            </a:rPr>
            <a:t>紙くず、繊維くず</a:t>
          </a:r>
          <a:r>
            <a:rPr kumimoji="1" lang="en-US" altLang="ja-JP" sz="800">
              <a:latin typeface="ＭＳ 明朝" panose="02020609040205080304" pitchFamily="17" charset="-128"/>
              <a:ea typeface="ＭＳ 明朝" panose="02020609040205080304" pitchFamily="17" charset="-128"/>
            </a:rPr>
            <a:t>)</a:t>
          </a:r>
          <a:endParaRPr kumimoji="1" lang="ja-JP" altLang="en-US" sz="800">
            <a:latin typeface="ＭＳ 明朝" panose="02020609040205080304" pitchFamily="17" charset="-128"/>
            <a:ea typeface="ＭＳ 明朝" panose="02020609040205080304" pitchFamily="17" charset="-128"/>
          </a:endParaRPr>
        </a:p>
      </xdr:txBody>
    </xdr:sp>
    <xdr:clientData/>
  </xdr:twoCellAnchor>
  <xdr:twoCellAnchor>
    <xdr:from>
      <xdr:col>4</xdr:col>
      <xdr:colOff>254154</xdr:colOff>
      <xdr:row>67</xdr:row>
      <xdr:rowOff>185853</xdr:rowOff>
    </xdr:from>
    <xdr:to>
      <xdr:col>7</xdr:col>
      <xdr:colOff>233245</xdr:colOff>
      <xdr:row>70</xdr:row>
      <xdr:rowOff>148682</xdr:rowOff>
    </xdr:to>
    <xdr:sp macro="" textlink="">
      <xdr:nvSpPr>
        <xdr:cNvPr id="126" name="テキスト ボックス 125">
          <a:extLst>
            <a:ext uri="{FF2B5EF4-FFF2-40B4-BE49-F238E27FC236}">
              <a16:creationId xmlns:a16="http://schemas.microsoft.com/office/drawing/2014/main" id="{F7D8EBEC-FD13-43EE-8A8C-3A97B5404BE1}"/>
            </a:ext>
          </a:extLst>
        </xdr:cNvPr>
        <xdr:cNvSpPr txBox="1"/>
      </xdr:nvSpPr>
      <xdr:spPr>
        <a:xfrm>
          <a:off x="1873404" y="13797078"/>
          <a:ext cx="1264966" cy="562904"/>
        </a:xfrm>
        <a:prstGeom prst="rect">
          <a:avLst/>
        </a:prstGeom>
        <a:solidFill>
          <a:schemeClr val="lt1"/>
        </a:solidFill>
        <a:ln w="12700"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ＭＳ 明朝" panose="02020609040205080304" pitchFamily="17" charset="-128"/>
              <a:ea typeface="ＭＳ 明朝" panose="02020609040205080304" pitchFamily="17" charset="-128"/>
            </a:rPr>
            <a:t>ＲＰＥ</a:t>
          </a:r>
          <a:endParaRPr kumimoji="1" lang="en-US" altLang="ja-JP" sz="900">
            <a:latin typeface="ＭＳ 明朝" panose="02020609040205080304" pitchFamily="17" charset="-128"/>
            <a:ea typeface="ＭＳ 明朝" panose="02020609040205080304" pitchFamily="17" charset="-128"/>
          </a:endParaRPr>
        </a:p>
        <a:p>
          <a:pPr algn="ctr"/>
          <a:r>
            <a:rPr kumimoji="1" lang="en-US" altLang="ja-JP" sz="800">
              <a:latin typeface="ＭＳ 明朝" panose="02020609040205080304" pitchFamily="17" charset="-128"/>
              <a:ea typeface="ＭＳ 明朝" panose="02020609040205080304" pitchFamily="17" charset="-128"/>
            </a:rPr>
            <a:t>(</a:t>
          </a:r>
          <a:r>
            <a:rPr kumimoji="1" lang="ja-JP" altLang="en-US" sz="800">
              <a:latin typeface="ＭＳ 明朝" panose="02020609040205080304" pitchFamily="17" charset="-128"/>
              <a:ea typeface="ＭＳ 明朝" panose="02020609040205080304" pitchFamily="17" charset="-128"/>
            </a:rPr>
            <a:t>廃プラスチック類、</a:t>
          </a:r>
          <a:endParaRPr kumimoji="1" lang="en-US" altLang="ja-JP" sz="800">
            <a:latin typeface="ＭＳ 明朝" panose="02020609040205080304" pitchFamily="17" charset="-128"/>
            <a:ea typeface="ＭＳ 明朝" panose="02020609040205080304" pitchFamily="17" charset="-128"/>
          </a:endParaRPr>
        </a:p>
        <a:p>
          <a:pPr algn="ctr"/>
          <a:r>
            <a:rPr kumimoji="1" lang="ja-JP" altLang="en-US" sz="800">
              <a:latin typeface="ＭＳ 明朝" panose="02020609040205080304" pitchFamily="17" charset="-128"/>
              <a:ea typeface="ＭＳ 明朝" panose="02020609040205080304" pitchFamily="17" charset="-128"/>
            </a:rPr>
            <a:t>紙くず</a:t>
          </a:r>
          <a:r>
            <a:rPr kumimoji="1" lang="en-US" altLang="ja-JP" sz="800">
              <a:latin typeface="ＭＳ 明朝" panose="02020609040205080304" pitchFamily="17" charset="-128"/>
              <a:ea typeface="ＭＳ 明朝" panose="02020609040205080304" pitchFamily="17" charset="-128"/>
            </a:rPr>
            <a:t>)</a:t>
          </a:r>
          <a:endParaRPr kumimoji="1" lang="ja-JP" altLang="en-US" sz="800">
            <a:latin typeface="ＭＳ 明朝" panose="02020609040205080304" pitchFamily="17" charset="-128"/>
            <a:ea typeface="ＭＳ 明朝" panose="02020609040205080304" pitchFamily="17" charset="-128"/>
          </a:endParaRPr>
        </a:p>
      </xdr:txBody>
    </xdr:sp>
    <xdr:clientData/>
  </xdr:twoCellAnchor>
  <xdr:twoCellAnchor>
    <xdr:from>
      <xdr:col>7</xdr:col>
      <xdr:colOff>311304</xdr:colOff>
      <xdr:row>67</xdr:row>
      <xdr:rowOff>185853</xdr:rowOff>
    </xdr:from>
    <xdr:to>
      <xdr:col>10</xdr:col>
      <xdr:colOff>183931</xdr:colOff>
      <xdr:row>70</xdr:row>
      <xdr:rowOff>148682</xdr:rowOff>
    </xdr:to>
    <xdr:sp macro="" textlink="">
      <xdr:nvSpPr>
        <xdr:cNvPr id="127" name="テキスト ボックス 126">
          <a:extLst>
            <a:ext uri="{FF2B5EF4-FFF2-40B4-BE49-F238E27FC236}">
              <a16:creationId xmlns:a16="http://schemas.microsoft.com/office/drawing/2014/main" id="{54C97FD0-2D34-44CC-A226-6F49FB776637}"/>
            </a:ext>
          </a:extLst>
        </xdr:cNvPr>
        <xdr:cNvSpPr txBox="1"/>
      </xdr:nvSpPr>
      <xdr:spPr>
        <a:xfrm>
          <a:off x="3208218" y="13704784"/>
          <a:ext cx="982782" cy="554036"/>
        </a:xfrm>
        <a:prstGeom prst="rect">
          <a:avLst/>
        </a:prstGeom>
        <a:solidFill>
          <a:schemeClr val="lt1"/>
        </a:solidFill>
        <a:ln w="12700"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ＭＳ 明朝" panose="02020609040205080304" pitchFamily="17" charset="-128"/>
              <a:ea typeface="ＭＳ 明朝" panose="02020609040205080304" pitchFamily="17" charset="-128"/>
            </a:rPr>
            <a:t>木くず</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チップ</a:t>
          </a:r>
          <a:r>
            <a:rPr kumimoji="1" lang="en-US" altLang="ja-JP" sz="900">
              <a:latin typeface="ＭＳ 明朝" panose="02020609040205080304" pitchFamily="17" charset="-128"/>
              <a:ea typeface="ＭＳ 明朝" panose="02020609040205080304" pitchFamily="17" charset="-128"/>
            </a:rPr>
            <a:t>)</a:t>
          </a:r>
        </a:p>
      </xdr:txBody>
    </xdr:sp>
    <xdr:clientData/>
  </xdr:twoCellAnchor>
  <xdr:twoCellAnchor>
    <xdr:from>
      <xdr:col>10</xdr:col>
      <xdr:colOff>397358</xdr:colOff>
      <xdr:row>67</xdr:row>
      <xdr:rowOff>188809</xdr:rowOff>
    </xdr:from>
    <xdr:to>
      <xdr:col>13</xdr:col>
      <xdr:colOff>65690</xdr:colOff>
      <xdr:row>70</xdr:row>
      <xdr:rowOff>154594</xdr:rowOff>
    </xdr:to>
    <xdr:sp macro="" textlink="">
      <xdr:nvSpPr>
        <xdr:cNvPr id="128" name="テキスト ボックス 127">
          <a:extLst>
            <a:ext uri="{FF2B5EF4-FFF2-40B4-BE49-F238E27FC236}">
              <a16:creationId xmlns:a16="http://schemas.microsoft.com/office/drawing/2014/main" id="{A7A8763F-8BC4-4D8F-9D70-440C8D93E145}"/>
            </a:ext>
          </a:extLst>
        </xdr:cNvPr>
        <xdr:cNvSpPr txBox="1"/>
      </xdr:nvSpPr>
      <xdr:spPr>
        <a:xfrm>
          <a:off x="4404427" y="13707740"/>
          <a:ext cx="1080660" cy="556992"/>
        </a:xfrm>
        <a:prstGeom prst="rect">
          <a:avLst/>
        </a:prstGeom>
        <a:solidFill>
          <a:schemeClr val="lt1"/>
        </a:solidFill>
        <a:ln w="12700"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50">
              <a:latin typeface="ＭＳ 明朝" panose="02020609040205080304" pitchFamily="17" charset="-128"/>
              <a:ea typeface="ＭＳ 明朝" panose="02020609040205080304" pitchFamily="17" charset="-128"/>
            </a:rPr>
            <a:t>廃石膏ボード</a:t>
          </a:r>
          <a:endParaRPr kumimoji="1" lang="en-US" altLang="ja-JP" sz="850">
            <a:latin typeface="ＭＳ 明朝" panose="02020609040205080304" pitchFamily="17" charset="-128"/>
            <a:ea typeface="ＭＳ 明朝" panose="02020609040205080304" pitchFamily="17" charset="-128"/>
          </a:endParaRPr>
        </a:p>
        <a:p>
          <a:pPr algn="ctr"/>
          <a:r>
            <a:rPr kumimoji="1" lang="ja-JP" altLang="en-US" sz="850">
              <a:latin typeface="ＭＳ 明朝" panose="02020609040205080304" pitchFamily="17" charset="-128"/>
              <a:ea typeface="ＭＳ 明朝" panose="02020609040205080304" pitchFamily="17" charset="-128"/>
            </a:rPr>
            <a:t>がれき類</a:t>
          </a:r>
          <a:endParaRPr kumimoji="1" lang="en-US" altLang="ja-JP" sz="850">
            <a:latin typeface="ＭＳ 明朝" panose="02020609040205080304" pitchFamily="17" charset="-128"/>
            <a:ea typeface="ＭＳ 明朝" panose="02020609040205080304" pitchFamily="17" charset="-128"/>
          </a:endParaRPr>
        </a:p>
        <a:p>
          <a:pPr algn="ctr"/>
          <a:r>
            <a:rPr kumimoji="1" lang="ja-JP" altLang="en-US" sz="850">
              <a:latin typeface="ＭＳ 明朝" panose="02020609040205080304" pitchFamily="17" charset="-128"/>
              <a:ea typeface="ＭＳ 明朝" panose="02020609040205080304" pitchFamily="17" charset="-128"/>
            </a:rPr>
            <a:t>ガラス・陶磁器くず</a:t>
          </a:r>
        </a:p>
      </xdr:txBody>
    </xdr:sp>
    <xdr:clientData/>
  </xdr:twoCellAnchor>
  <xdr:twoCellAnchor>
    <xdr:from>
      <xdr:col>5</xdr:col>
      <xdr:colOff>325162</xdr:colOff>
      <xdr:row>71</xdr:row>
      <xdr:rowOff>275897</xdr:rowOff>
    </xdr:from>
    <xdr:to>
      <xdr:col>8</xdr:col>
      <xdr:colOff>562302</xdr:colOff>
      <xdr:row>72</xdr:row>
      <xdr:rowOff>190171</xdr:rowOff>
    </xdr:to>
    <xdr:sp macro="" textlink="">
      <xdr:nvSpPr>
        <xdr:cNvPr id="129" name="テキスト ボックス 128">
          <a:extLst>
            <a:ext uri="{FF2B5EF4-FFF2-40B4-BE49-F238E27FC236}">
              <a16:creationId xmlns:a16="http://schemas.microsoft.com/office/drawing/2014/main" id="{7F6A7DAA-4BEA-4307-A1CE-3CC26603A72C}"/>
            </a:ext>
          </a:extLst>
        </xdr:cNvPr>
        <xdr:cNvSpPr txBox="1"/>
      </xdr:nvSpPr>
      <xdr:spPr>
        <a:xfrm>
          <a:off x="2368110" y="14583104"/>
          <a:ext cx="1518089" cy="203308"/>
        </a:xfrm>
        <a:prstGeom prst="rect">
          <a:avLst/>
        </a:prstGeom>
        <a:solidFill>
          <a:schemeClr val="lt1"/>
        </a:solidFill>
        <a:ln w="12700" cmpd="sng">
          <a:solidFill>
            <a:sysClr val="windowText" lastClr="000000"/>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latin typeface="ＭＳ 明朝" panose="02020609040205080304" pitchFamily="17" charset="-128"/>
              <a:ea typeface="ＭＳ 明朝" panose="02020609040205080304" pitchFamily="17" charset="-128"/>
            </a:rPr>
            <a:t>搬出</a:t>
          </a:r>
          <a:endParaRPr kumimoji="1" lang="en-US" altLang="ja-JP" sz="1000">
            <a:latin typeface="ＭＳ 明朝" panose="02020609040205080304" pitchFamily="17" charset="-128"/>
            <a:ea typeface="ＭＳ 明朝" panose="02020609040205080304" pitchFamily="17" charset="-128"/>
          </a:endParaRPr>
        </a:p>
      </xdr:txBody>
    </xdr:sp>
    <xdr:clientData/>
  </xdr:twoCellAnchor>
  <xdr:twoCellAnchor>
    <xdr:from>
      <xdr:col>1</xdr:col>
      <xdr:colOff>28576</xdr:colOff>
      <xdr:row>67</xdr:row>
      <xdr:rowOff>69657</xdr:rowOff>
    </xdr:from>
    <xdr:to>
      <xdr:col>13</xdr:col>
      <xdr:colOff>238125</xdr:colOff>
      <xdr:row>71</xdr:row>
      <xdr:rowOff>26276</xdr:rowOff>
    </xdr:to>
    <xdr:sp macro="" textlink="">
      <xdr:nvSpPr>
        <xdr:cNvPr id="130" name="正方形/長方形 129">
          <a:extLst>
            <a:ext uri="{FF2B5EF4-FFF2-40B4-BE49-F238E27FC236}">
              <a16:creationId xmlns:a16="http://schemas.microsoft.com/office/drawing/2014/main" id="{5044DDF5-1A08-4E17-8CC6-8C5B8B1C0D90}"/>
            </a:ext>
          </a:extLst>
        </xdr:cNvPr>
        <xdr:cNvSpPr/>
      </xdr:nvSpPr>
      <xdr:spPr>
        <a:xfrm>
          <a:off x="457201" y="13766607"/>
          <a:ext cx="5210174" cy="756719"/>
        </a:xfrm>
        <a:prstGeom prst="rect">
          <a:avLst/>
        </a:prstGeom>
        <a:noFill/>
        <a:ln w="1905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284007</xdr:colOff>
      <xdr:row>65</xdr:row>
      <xdr:rowOff>199560</xdr:rowOff>
    </xdr:from>
    <xdr:to>
      <xdr:col>2</xdr:col>
      <xdr:colOff>284007</xdr:colOff>
      <xdr:row>67</xdr:row>
      <xdr:rowOff>180975</xdr:rowOff>
    </xdr:to>
    <xdr:cxnSp macro="">
      <xdr:nvCxnSpPr>
        <xdr:cNvPr id="131" name="直線矢印コネクタ 130">
          <a:extLst>
            <a:ext uri="{FF2B5EF4-FFF2-40B4-BE49-F238E27FC236}">
              <a16:creationId xmlns:a16="http://schemas.microsoft.com/office/drawing/2014/main" id="{6D7E26FF-CAE2-4EE0-8DB4-D888C7C99AB4}"/>
            </a:ext>
          </a:extLst>
        </xdr:cNvPr>
        <xdr:cNvCxnSpPr/>
      </xdr:nvCxnSpPr>
      <xdr:spPr>
        <a:xfrm>
          <a:off x="1046007" y="13496460"/>
          <a:ext cx="0" cy="38146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185473</xdr:colOff>
      <xdr:row>66</xdr:row>
      <xdr:rowOff>140440</xdr:rowOff>
    </xdr:from>
    <xdr:to>
      <xdr:col>5</xdr:col>
      <xdr:colOff>185473</xdr:colOff>
      <xdr:row>67</xdr:row>
      <xdr:rowOff>190500</xdr:rowOff>
    </xdr:to>
    <xdr:cxnSp macro="">
      <xdr:nvCxnSpPr>
        <xdr:cNvPr id="133" name="直線矢印コネクタ 132">
          <a:extLst>
            <a:ext uri="{FF2B5EF4-FFF2-40B4-BE49-F238E27FC236}">
              <a16:creationId xmlns:a16="http://schemas.microsoft.com/office/drawing/2014/main" id="{3FF5919F-4577-4A74-9745-CF170F61FE19}"/>
            </a:ext>
          </a:extLst>
        </xdr:cNvPr>
        <xdr:cNvCxnSpPr/>
      </xdr:nvCxnSpPr>
      <xdr:spPr>
        <a:xfrm>
          <a:off x="2228421" y="13462302"/>
          <a:ext cx="0" cy="247129"/>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8111</xdr:colOff>
      <xdr:row>66</xdr:row>
      <xdr:rowOff>133871</xdr:rowOff>
    </xdr:from>
    <xdr:to>
      <xdr:col>8</xdr:col>
      <xdr:colOff>8111</xdr:colOff>
      <xdr:row>67</xdr:row>
      <xdr:rowOff>183931</xdr:rowOff>
    </xdr:to>
    <xdr:cxnSp macro="">
      <xdr:nvCxnSpPr>
        <xdr:cNvPr id="135" name="直線矢印コネクタ 134">
          <a:extLst>
            <a:ext uri="{FF2B5EF4-FFF2-40B4-BE49-F238E27FC236}">
              <a16:creationId xmlns:a16="http://schemas.microsoft.com/office/drawing/2014/main" id="{CEFA07C2-A827-4968-873B-9B8DCFBD39BC}"/>
            </a:ext>
          </a:extLst>
        </xdr:cNvPr>
        <xdr:cNvCxnSpPr/>
      </xdr:nvCxnSpPr>
      <xdr:spPr>
        <a:xfrm>
          <a:off x="3332008" y="13455733"/>
          <a:ext cx="0" cy="247129"/>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126352</xdr:colOff>
      <xdr:row>66</xdr:row>
      <xdr:rowOff>133871</xdr:rowOff>
    </xdr:from>
    <xdr:to>
      <xdr:col>11</xdr:col>
      <xdr:colOff>126352</xdr:colOff>
      <xdr:row>67</xdr:row>
      <xdr:rowOff>183931</xdr:rowOff>
    </xdr:to>
    <xdr:cxnSp macro="">
      <xdr:nvCxnSpPr>
        <xdr:cNvPr id="136" name="直線矢印コネクタ 135">
          <a:extLst>
            <a:ext uri="{FF2B5EF4-FFF2-40B4-BE49-F238E27FC236}">
              <a16:creationId xmlns:a16="http://schemas.microsoft.com/office/drawing/2014/main" id="{976BF7F1-428B-430F-A8D4-4E3187115A1D}"/>
            </a:ext>
          </a:extLst>
        </xdr:cNvPr>
        <xdr:cNvCxnSpPr/>
      </xdr:nvCxnSpPr>
      <xdr:spPr>
        <a:xfrm>
          <a:off x="4856007" y="13455733"/>
          <a:ext cx="0" cy="247129"/>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404452</xdr:colOff>
      <xdr:row>70</xdr:row>
      <xdr:rowOff>157655</xdr:rowOff>
    </xdr:from>
    <xdr:to>
      <xdr:col>2</xdr:col>
      <xdr:colOff>404452</xdr:colOff>
      <xdr:row>71</xdr:row>
      <xdr:rowOff>131379</xdr:rowOff>
    </xdr:to>
    <xdr:cxnSp macro="">
      <xdr:nvCxnSpPr>
        <xdr:cNvPr id="137" name="直線コネクタ 136">
          <a:extLst>
            <a:ext uri="{FF2B5EF4-FFF2-40B4-BE49-F238E27FC236}">
              <a16:creationId xmlns:a16="http://schemas.microsoft.com/office/drawing/2014/main" id="{34D6F838-7693-4AC7-A619-FAA8BD2D694E}"/>
            </a:ext>
          </a:extLst>
        </xdr:cNvPr>
        <xdr:cNvCxnSpPr>
          <a:endCxn id="125" idx="2"/>
        </xdr:cNvCxnSpPr>
      </xdr:nvCxnSpPr>
      <xdr:spPr>
        <a:xfrm flipV="1">
          <a:off x="1166452" y="14267793"/>
          <a:ext cx="0" cy="170793"/>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375712</xdr:colOff>
      <xdr:row>70</xdr:row>
      <xdr:rowOff>148682</xdr:rowOff>
    </xdr:from>
    <xdr:to>
      <xdr:col>8</xdr:col>
      <xdr:colOff>375712</xdr:colOff>
      <xdr:row>71</xdr:row>
      <xdr:rowOff>124810</xdr:rowOff>
    </xdr:to>
    <xdr:cxnSp macro="">
      <xdr:nvCxnSpPr>
        <xdr:cNvPr id="138" name="直線コネクタ 137">
          <a:extLst>
            <a:ext uri="{FF2B5EF4-FFF2-40B4-BE49-F238E27FC236}">
              <a16:creationId xmlns:a16="http://schemas.microsoft.com/office/drawing/2014/main" id="{FB3AF6BD-098D-4019-A98A-A41C51C965A6}"/>
            </a:ext>
          </a:extLst>
        </xdr:cNvPr>
        <xdr:cNvCxnSpPr>
          <a:endCxn id="127" idx="2"/>
        </xdr:cNvCxnSpPr>
      </xdr:nvCxnSpPr>
      <xdr:spPr>
        <a:xfrm flipV="1">
          <a:off x="3699609" y="14258820"/>
          <a:ext cx="0" cy="173197"/>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215102</xdr:colOff>
      <xdr:row>70</xdr:row>
      <xdr:rowOff>154594</xdr:rowOff>
    </xdr:from>
    <xdr:to>
      <xdr:col>11</xdr:col>
      <xdr:colOff>215102</xdr:colOff>
      <xdr:row>71</xdr:row>
      <xdr:rowOff>124810</xdr:rowOff>
    </xdr:to>
    <xdr:cxnSp macro="">
      <xdr:nvCxnSpPr>
        <xdr:cNvPr id="139" name="直線コネクタ 138">
          <a:extLst>
            <a:ext uri="{FF2B5EF4-FFF2-40B4-BE49-F238E27FC236}">
              <a16:creationId xmlns:a16="http://schemas.microsoft.com/office/drawing/2014/main" id="{605AD3F8-0B53-4547-AC7B-449C13F15900}"/>
            </a:ext>
          </a:extLst>
        </xdr:cNvPr>
        <xdr:cNvCxnSpPr>
          <a:endCxn id="128" idx="2"/>
        </xdr:cNvCxnSpPr>
      </xdr:nvCxnSpPr>
      <xdr:spPr>
        <a:xfrm flipV="1">
          <a:off x="4944757" y="14264732"/>
          <a:ext cx="0" cy="16728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30209</xdr:colOff>
      <xdr:row>70</xdr:row>
      <xdr:rowOff>148682</xdr:rowOff>
    </xdr:from>
    <xdr:to>
      <xdr:col>6</xdr:col>
      <xdr:colOff>30209</xdr:colOff>
      <xdr:row>71</xdr:row>
      <xdr:rowOff>124810</xdr:rowOff>
    </xdr:to>
    <xdr:cxnSp macro="">
      <xdr:nvCxnSpPr>
        <xdr:cNvPr id="147" name="直線コネクタ 146">
          <a:extLst>
            <a:ext uri="{FF2B5EF4-FFF2-40B4-BE49-F238E27FC236}">
              <a16:creationId xmlns:a16="http://schemas.microsoft.com/office/drawing/2014/main" id="{B89B9610-2420-46A3-B1D7-7D426CDED9A6}"/>
            </a:ext>
          </a:extLst>
        </xdr:cNvPr>
        <xdr:cNvCxnSpPr>
          <a:endCxn id="126" idx="2"/>
        </xdr:cNvCxnSpPr>
      </xdr:nvCxnSpPr>
      <xdr:spPr>
        <a:xfrm flipV="1">
          <a:off x="2500140" y="14258820"/>
          <a:ext cx="0" cy="173197"/>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400706</xdr:colOff>
      <xdr:row>71</xdr:row>
      <xdr:rowOff>124810</xdr:rowOff>
    </xdr:from>
    <xdr:to>
      <xdr:col>11</xdr:col>
      <xdr:colOff>229913</xdr:colOff>
      <xdr:row>71</xdr:row>
      <xdr:rowOff>124811</xdr:rowOff>
    </xdr:to>
    <xdr:cxnSp macro="">
      <xdr:nvCxnSpPr>
        <xdr:cNvPr id="151" name="直線コネクタ 150">
          <a:extLst>
            <a:ext uri="{FF2B5EF4-FFF2-40B4-BE49-F238E27FC236}">
              <a16:creationId xmlns:a16="http://schemas.microsoft.com/office/drawing/2014/main" id="{CB922E38-3393-44FA-8C7F-B976EEB85F0C}"/>
            </a:ext>
          </a:extLst>
        </xdr:cNvPr>
        <xdr:cNvCxnSpPr/>
      </xdr:nvCxnSpPr>
      <xdr:spPr>
        <a:xfrm flipH="1" flipV="1">
          <a:off x="1162706" y="14432017"/>
          <a:ext cx="3796862" cy="1"/>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229914</xdr:colOff>
      <xdr:row>71</xdr:row>
      <xdr:rowOff>131379</xdr:rowOff>
    </xdr:from>
    <xdr:to>
      <xdr:col>7</xdr:col>
      <xdr:colOff>230241</xdr:colOff>
      <xdr:row>71</xdr:row>
      <xdr:rowOff>275897</xdr:rowOff>
    </xdr:to>
    <xdr:cxnSp macro="">
      <xdr:nvCxnSpPr>
        <xdr:cNvPr id="160" name="直線矢印コネクタ 159">
          <a:extLst>
            <a:ext uri="{FF2B5EF4-FFF2-40B4-BE49-F238E27FC236}">
              <a16:creationId xmlns:a16="http://schemas.microsoft.com/office/drawing/2014/main" id="{3390E36B-0A91-47AC-AE5E-692FE5ACA561}"/>
            </a:ext>
          </a:extLst>
        </xdr:cNvPr>
        <xdr:cNvCxnSpPr>
          <a:endCxn id="129" idx="0"/>
        </xdr:cNvCxnSpPr>
      </xdr:nvCxnSpPr>
      <xdr:spPr>
        <a:xfrm>
          <a:off x="3126828" y="14438586"/>
          <a:ext cx="327" cy="144518"/>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32385</xdr:colOff>
      <xdr:row>102</xdr:row>
      <xdr:rowOff>28576</xdr:rowOff>
    </xdr:from>
    <xdr:to>
      <xdr:col>14</xdr:col>
      <xdr:colOff>419069</xdr:colOff>
      <xdr:row>114</xdr:row>
      <xdr:rowOff>152400</xdr:rowOff>
    </xdr:to>
    <xdr:cxnSp macro="">
      <xdr:nvCxnSpPr>
        <xdr:cNvPr id="61" name="直線コネクタ 60">
          <a:extLst>
            <a:ext uri="{FF2B5EF4-FFF2-40B4-BE49-F238E27FC236}">
              <a16:creationId xmlns:a16="http://schemas.microsoft.com/office/drawing/2014/main" id="{39BEA8A6-7E27-4523-A0C5-3C4CDA6ED398}"/>
            </a:ext>
          </a:extLst>
        </xdr:cNvPr>
        <xdr:cNvCxnSpPr/>
      </xdr:nvCxnSpPr>
      <xdr:spPr>
        <a:xfrm flipV="1">
          <a:off x="3328035" y="21983701"/>
          <a:ext cx="3215609" cy="218122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369095</xdr:colOff>
      <xdr:row>58</xdr:row>
      <xdr:rowOff>79039</xdr:rowOff>
    </xdr:from>
    <xdr:to>
      <xdr:col>13</xdr:col>
      <xdr:colOff>142876</xdr:colOff>
      <xdr:row>60</xdr:row>
      <xdr:rowOff>143517</xdr:rowOff>
    </xdr:to>
    <xdr:sp macro="" textlink="">
      <xdr:nvSpPr>
        <xdr:cNvPr id="62" name="テキスト ボックス 61">
          <a:extLst>
            <a:ext uri="{FF2B5EF4-FFF2-40B4-BE49-F238E27FC236}">
              <a16:creationId xmlns:a16="http://schemas.microsoft.com/office/drawing/2014/main" id="{DFA2A8EE-280A-4B81-B4FC-E6D1A3E4DA06}"/>
            </a:ext>
          </a:extLst>
        </xdr:cNvPr>
        <xdr:cNvSpPr txBox="1"/>
      </xdr:nvSpPr>
      <xdr:spPr>
        <a:xfrm>
          <a:off x="5417345" y="12009102"/>
          <a:ext cx="785812" cy="487149"/>
        </a:xfrm>
        <a:prstGeom prst="rect">
          <a:avLst/>
        </a:prstGeom>
        <a:solidFill>
          <a:schemeClr val="lt1"/>
        </a:solidFill>
        <a:ln w="12700"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50">
              <a:latin typeface="ＭＳ 明朝" panose="02020609040205080304" pitchFamily="17" charset="-128"/>
              <a:ea typeface="ＭＳ 明朝" panose="02020609040205080304" pitchFamily="17" charset="-128"/>
            </a:rPr>
            <a:t>ガラス・</a:t>
          </a:r>
          <a:endParaRPr kumimoji="1" lang="en-US" altLang="ja-JP" sz="850">
            <a:latin typeface="ＭＳ 明朝" panose="02020609040205080304" pitchFamily="17" charset="-128"/>
            <a:ea typeface="ＭＳ 明朝" panose="02020609040205080304" pitchFamily="17" charset="-128"/>
          </a:endParaRPr>
        </a:p>
        <a:p>
          <a:pPr algn="ctr"/>
          <a:r>
            <a:rPr kumimoji="1" lang="ja-JP" altLang="en-US" sz="850">
              <a:latin typeface="ＭＳ 明朝" panose="02020609040205080304" pitchFamily="17" charset="-128"/>
              <a:ea typeface="ＭＳ 明朝" panose="02020609040205080304" pitchFamily="17" charset="-128"/>
            </a:rPr>
            <a:t>陶磁器くず</a:t>
          </a:r>
          <a:endParaRPr kumimoji="1" lang="en-US" altLang="ja-JP" sz="850">
            <a:latin typeface="ＭＳ 明朝" panose="02020609040205080304" pitchFamily="17" charset="-128"/>
            <a:ea typeface="ＭＳ 明朝" panose="02020609040205080304" pitchFamily="17" charset="-128"/>
          </a:endParaRPr>
        </a:p>
      </xdr:txBody>
    </xdr:sp>
    <xdr:clientData/>
  </xdr:twoCellAnchor>
  <xdr:twoCellAnchor>
    <xdr:from>
      <xdr:col>12</xdr:col>
      <xdr:colOff>255986</xdr:colOff>
      <xdr:row>57</xdr:row>
      <xdr:rowOff>95250</xdr:rowOff>
    </xdr:from>
    <xdr:to>
      <xdr:col>12</xdr:col>
      <xdr:colOff>260684</xdr:colOff>
      <xdr:row>58</xdr:row>
      <xdr:rowOff>79039</xdr:rowOff>
    </xdr:to>
    <xdr:cxnSp macro="">
      <xdr:nvCxnSpPr>
        <xdr:cNvPr id="71" name="直線矢印コネクタ 70">
          <a:extLst>
            <a:ext uri="{FF2B5EF4-FFF2-40B4-BE49-F238E27FC236}">
              <a16:creationId xmlns:a16="http://schemas.microsoft.com/office/drawing/2014/main" id="{31316B53-1594-4B1D-92FE-D0A0E2B27BC8}"/>
            </a:ext>
          </a:extLst>
        </xdr:cNvPr>
        <xdr:cNvCxnSpPr>
          <a:endCxn id="62" idx="0"/>
        </xdr:cNvCxnSpPr>
      </xdr:nvCxnSpPr>
      <xdr:spPr>
        <a:xfrm flipH="1">
          <a:off x="5820591" y="11740816"/>
          <a:ext cx="4698" cy="18431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104688</xdr:colOff>
      <xdr:row>61</xdr:row>
      <xdr:rowOff>108727</xdr:rowOff>
    </xdr:from>
    <xdr:to>
      <xdr:col>12</xdr:col>
      <xdr:colOff>255671</xdr:colOff>
      <xdr:row>61</xdr:row>
      <xdr:rowOff>115303</xdr:rowOff>
    </xdr:to>
    <xdr:cxnSp macro="">
      <xdr:nvCxnSpPr>
        <xdr:cNvPr id="73" name="直線コネクタ 72">
          <a:extLst>
            <a:ext uri="{FF2B5EF4-FFF2-40B4-BE49-F238E27FC236}">
              <a16:creationId xmlns:a16="http://schemas.microsoft.com/office/drawing/2014/main" id="{9EB85112-87F6-4CB5-BA07-A049C18096F8}"/>
            </a:ext>
          </a:extLst>
        </xdr:cNvPr>
        <xdr:cNvCxnSpPr/>
      </xdr:nvCxnSpPr>
      <xdr:spPr>
        <a:xfrm flipH="1" flipV="1">
          <a:off x="5162964" y="12616556"/>
          <a:ext cx="657312" cy="657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255986</xdr:colOff>
      <xdr:row>60</xdr:row>
      <xdr:rowOff>143517</xdr:rowOff>
    </xdr:from>
    <xdr:to>
      <xdr:col>12</xdr:col>
      <xdr:colOff>260684</xdr:colOff>
      <xdr:row>61</xdr:row>
      <xdr:rowOff>120316</xdr:rowOff>
    </xdr:to>
    <xdr:cxnSp macro="">
      <xdr:nvCxnSpPr>
        <xdr:cNvPr id="74" name="直線コネクタ 73">
          <a:extLst>
            <a:ext uri="{FF2B5EF4-FFF2-40B4-BE49-F238E27FC236}">
              <a16:creationId xmlns:a16="http://schemas.microsoft.com/office/drawing/2014/main" id="{CE2B5452-1253-4949-8BE6-6C51DEF1C05B}"/>
            </a:ext>
          </a:extLst>
        </xdr:cNvPr>
        <xdr:cNvCxnSpPr>
          <a:endCxn id="62" idx="2"/>
        </xdr:cNvCxnSpPr>
      </xdr:nvCxnSpPr>
      <xdr:spPr>
        <a:xfrm flipH="1" flipV="1">
          <a:off x="5820591" y="12410714"/>
          <a:ext cx="4698" cy="217431"/>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238125</xdr:colOff>
      <xdr:row>98</xdr:row>
      <xdr:rowOff>161925</xdr:rowOff>
    </xdr:from>
    <xdr:to>
      <xdr:col>11</xdr:col>
      <xdr:colOff>304800</xdr:colOff>
      <xdr:row>99</xdr:row>
      <xdr:rowOff>209550</xdr:rowOff>
    </xdr:to>
    <xdr:sp macro="" textlink="">
      <xdr:nvSpPr>
        <xdr:cNvPr id="4" name="AutoShape 6">
          <a:extLst>
            <a:ext uri="{FF2B5EF4-FFF2-40B4-BE49-F238E27FC236}">
              <a16:creationId xmlns:a16="http://schemas.microsoft.com/office/drawing/2014/main" id="{243C7E4C-DB66-45FC-A442-FCFDD0429C89}"/>
            </a:ext>
          </a:extLst>
        </xdr:cNvPr>
        <xdr:cNvSpPr>
          <a:spLocks noChangeArrowheads="1"/>
        </xdr:cNvSpPr>
      </xdr:nvSpPr>
      <xdr:spPr bwMode="auto">
        <a:xfrm>
          <a:off x="3013075" y="20469225"/>
          <a:ext cx="1920875" cy="212725"/>
        </a:xfrm>
        <a:prstGeom prst="wedgeRectCallout">
          <a:avLst>
            <a:gd name="adj1" fmla="val -35500"/>
            <a:gd name="adj2" fmla="val 58694"/>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32385</xdr:colOff>
      <xdr:row>102</xdr:row>
      <xdr:rowOff>28576</xdr:rowOff>
    </xdr:from>
    <xdr:to>
      <xdr:col>14</xdr:col>
      <xdr:colOff>419069</xdr:colOff>
      <xdr:row>114</xdr:row>
      <xdr:rowOff>152400</xdr:rowOff>
    </xdr:to>
    <xdr:cxnSp macro="">
      <xdr:nvCxnSpPr>
        <xdr:cNvPr id="6" name="直線コネクタ 5">
          <a:extLst>
            <a:ext uri="{FF2B5EF4-FFF2-40B4-BE49-F238E27FC236}">
              <a16:creationId xmlns:a16="http://schemas.microsoft.com/office/drawing/2014/main" id="{EDECBB1C-0585-4B9B-96EF-F32BD18EB6C4}"/>
            </a:ext>
          </a:extLst>
        </xdr:cNvPr>
        <xdr:cNvCxnSpPr/>
      </xdr:nvCxnSpPr>
      <xdr:spPr>
        <a:xfrm flipV="1">
          <a:off x="3270885" y="21047076"/>
          <a:ext cx="3167984" cy="217487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9525</xdr:colOff>
      <xdr:row>74</xdr:row>
      <xdr:rowOff>11430</xdr:rowOff>
    </xdr:from>
    <xdr:to>
      <xdr:col>9</xdr:col>
      <xdr:colOff>0</xdr:colOff>
      <xdr:row>93</xdr:row>
      <xdr:rowOff>9</xdr:rowOff>
    </xdr:to>
    <xdr:cxnSp macro="">
      <xdr:nvCxnSpPr>
        <xdr:cNvPr id="7" name="直線コネクタ 6">
          <a:extLst>
            <a:ext uri="{FF2B5EF4-FFF2-40B4-BE49-F238E27FC236}">
              <a16:creationId xmlns:a16="http://schemas.microsoft.com/office/drawing/2014/main" id="{7F3F265B-96D4-4B2F-9EB4-5AECFB624BAD}"/>
            </a:ext>
          </a:extLst>
        </xdr:cNvPr>
        <xdr:cNvCxnSpPr/>
      </xdr:nvCxnSpPr>
      <xdr:spPr>
        <a:xfrm flipV="1">
          <a:off x="2784475" y="15422880"/>
          <a:ext cx="917575" cy="372237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419100</xdr:colOff>
      <xdr:row>94</xdr:row>
      <xdr:rowOff>9525</xdr:rowOff>
    </xdr:from>
    <xdr:to>
      <xdr:col>9</xdr:col>
      <xdr:colOff>0</xdr:colOff>
      <xdr:row>95</xdr:row>
      <xdr:rowOff>180975</xdr:rowOff>
    </xdr:to>
    <xdr:cxnSp macro="">
      <xdr:nvCxnSpPr>
        <xdr:cNvPr id="8" name="直線コネクタ 7">
          <a:extLst>
            <a:ext uri="{FF2B5EF4-FFF2-40B4-BE49-F238E27FC236}">
              <a16:creationId xmlns:a16="http://schemas.microsoft.com/office/drawing/2014/main" id="{EE032DA6-5B4E-46ED-B207-7C87713C817C}"/>
            </a:ext>
          </a:extLst>
        </xdr:cNvPr>
        <xdr:cNvCxnSpPr/>
      </xdr:nvCxnSpPr>
      <xdr:spPr>
        <a:xfrm flipV="1">
          <a:off x="2730500" y="19357975"/>
          <a:ext cx="971550" cy="3746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152399</xdr:colOff>
      <xdr:row>58</xdr:row>
      <xdr:rowOff>110636</xdr:rowOff>
    </xdr:from>
    <xdr:to>
      <xdr:col>3</xdr:col>
      <xdr:colOff>104775</xdr:colOff>
      <xdr:row>60</xdr:row>
      <xdr:rowOff>114299</xdr:rowOff>
    </xdr:to>
    <xdr:sp macro="" textlink="">
      <xdr:nvSpPr>
        <xdr:cNvPr id="9" name="テキスト ボックス 8">
          <a:extLst>
            <a:ext uri="{FF2B5EF4-FFF2-40B4-BE49-F238E27FC236}">
              <a16:creationId xmlns:a16="http://schemas.microsoft.com/office/drawing/2014/main" id="{B7EC805B-D828-4C7C-884A-4FC13ED0D76A}"/>
            </a:ext>
          </a:extLst>
        </xdr:cNvPr>
        <xdr:cNvSpPr txBox="1"/>
      </xdr:nvSpPr>
      <xdr:spPr>
        <a:xfrm>
          <a:off x="546099" y="12035936"/>
          <a:ext cx="619126" cy="422763"/>
        </a:xfrm>
        <a:prstGeom prst="rect">
          <a:avLst/>
        </a:prstGeom>
        <a:solidFill>
          <a:schemeClr val="lt1"/>
        </a:solidFill>
        <a:ln w="12700"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ＭＳ 明朝" panose="02020609040205080304" pitchFamily="17" charset="-128"/>
              <a:ea typeface="ＭＳ 明朝" panose="02020609040205080304" pitchFamily="17" charset="-128"/>
            </a:rPr>
            <a:t>繊維くず</a:t>
          </a:r>
        </a:p>
      </xdr:txBody>
    </xdr:sp>
    <xdr:clientData/>
  </xdr:twoCellAnchor>
  <xdr:twoCellAnchor>
    <xdr:from>
      <xdr:col>3</xdr:col>
      <xdr:colOff>142875</xdr:colOff>
      <xdr:row>58</xdr:row>
      <xdr:rowOff>68140</xdr:rowOff>
    </xdr:from>
    <xdr:to>
      <xdr:col>5</xdr:col>
      <xdr:colOff>104775</xdr:colOff>
      <xdr:row>60</xdr:row>
      <xdr:rowOff>132618</xdr:rowOff>
    </xdr:to>
    <xdr:sp macro="" textlink="">
      <xdr:nvSpPr>
        <xdr:cNvPr id="10" name="テキスト ボックス 9">
          <a:extLst>
            <a:ext uri="{FF2B5EF4-FFF2-40B4-BE49-F238E27FC236}">
              <a16:creationId xmlns:a16="http://schemas.microsoft.com/office/drawing/2014/main" id="{63FA46BD-EF24-4B17-8AB0-DF64D32F0E10}"/>
            </a:ext>
          </a:extLst>
        </xdr:cNvPr>
        <xdr:cNvSpPr txBox="1"/>
      </xdr:nvSpPr>
      <xdr:spPr>
        <a:xfrm>
          <a:off x="1203325" y="11993440"/>
          <a:ext cx="749300" cy="483578"/>
        </a:xfrm>
        <a:prstGeom prst="rect">
          <a:avLst/>
        </a:prstGeom>
        <a:solidFill>
          <a:schemeClr val="lt1"/>
        </a:solidFill>
        <a:ln w="12700"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ＭＳ 明朝" panose="02020609040205080304" pitchFamily="17" charset="-128"/>
              <a:ea typeface="ＭＳ 明朝" panose="02020609040205080304" pitchFamily="17" charset="-128"/>
            </a:rPr>
            <a:t>廃プラスチック類</a:t>
          </a:r>
        </a:p>
      </xdr:txBody>
    </xdr:sp>
    <xdr:clientData/>
  </xdr:twoCellAnchor>
  <xdr:twoCellAnchor>
    <xdr:from>
      <xdr:col>1</xdr:col>
      <xdr:colOff>85726</xdr:colOff>
      <xdr:row>57</xdr:row>
      <xdr:rowOff>187570</xdr:rowOff>
    </xdr:from>
    <xdr:to>
      <xdr:col>13</xdr:col>
      <xdr:colOff>186612</xdr:colOff>
      <xdr:row>60</xdr:row>
      <xdr:rowOff>190500</xdr:rowOff>
    </xdr:to>
    <xdr:sp macro="" textlink="">
      <xdr:nvSpPr>
        <xdr:cNvPr id="11" name="正方形/長方形 10">
          <a:extLst>
            <a:ext uri="{FF2B5EF4-FFF2-40B4-BE49-F238E27FC236}">
              <a16:creationId xmlns:a16="http://schemas.microsoft.com/office/drawing/2014/main" id="{5AFB2DA3-514F-4469-8052-018033C5F0D6}"/>
            </a:ext>
          </a:extLst>
        </xdr:cNvPr>
        <xdr:cNvSpPr/>
      </xdr:nvSpPr>
      <xdr:spPr>
        <a:xfrm>
          <a:off x="479426" y="11909670"/>
          <a:ext cx="5263436" cy="625230"/>
        </a:xfrm>
        <a:prstGeom prst="rect">
          <a:avLst/>
        </a:prstGeom>
        <a:noFill/>
        <a:ln w="1905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152399</xdr:colOff>
      <xdr:row>58</xdr:row>
      <xdr:rowOff>127489</xdr:rowOff>
    </xdr:from>
    <xdr:to>
      <xdr:col>7</xdr:col>
      <xdr:colOff>9525</xdr:colOff>
      <xdr:row>60</xdr:row>
      <xdr:rowOff>51289</xdr:rowOff>
    </xdr:to>
    <xdr:sp macro="" textlink="">
      <xdr:nvSpPr>
        <xdr:cNvPr id="12" name="テキスト ボックス 11">
          <a:extLst>
            <a:ext uri="{FF2B5EF4-FFF2-40B4-BE49-F238E27FC236}">
              <a16:creationId xmlns:a16="http://schemas.microsoft.com/office/drawing/2014/main" id="{8410BCFE-81ED-4AE6-B325-B398C49FF164}"/>
            </a:ext>
          </a:extLst>
        </xdr:cNvPr>
        <xdr:cNvSpPr txBox="1"/>
      </xdr:nvSpPr>
      <xdr:spPr>
        <a:xfrm>
          <a:off x="2000249" y="12052789"/>
          <a:ext cx="784226" cy="342900"/>
        </a:xfrm>
        <a:prstGeom prst="rect">
          <a:avLst/>
        </a:prstGeom>
        <a:solidFill>
          <a:schemeClr val="lt1"/>
        </a:solidFill>
        <a:ln w="12700"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ＭＳ 明朝" panose="02020609040205080304" pitchFamily="17" charset="-128"/>
              <a:ea typeface="ＭＳ 明朝" panose="02020609040205080304" pitchFamily="17" charset="-128"/>
            </a:rPr>
            <a:t>紙くず</a:t>
          </a:r>
        </a:p>
      </xdr:txBody>
    </xdr:sp>
    <xdr:clientData/>
  </xdr:twoCellAnchor>
  <xdr:twoCellAnchor>
    <xdr:from>
      <xdr:col>7</xdr:col>
      <xdr:colOff>57149</xdr:colOff>
      <xdr:row>58</xdr:row>
      <xdr:rowOff>134816</xdr:rowOff>
    </xdr:from>
    <xdr:to>
      <xdr:col>8</xdr:col>
      <xdr:colOff>342900</xdr:colOff>
      <xdr:row>60</xdr:row>
      <xdr:rowOff>58616</xdr:rowOff>
    </xdr:to>
    <xdr:sp macro="" textlink="">
      <xdr:nvSpPr>
        <xdr:cNvPr id="13" name="テキスト ボックス 12">
          <a:extLst>
            <a:ext uri="{FF2B5EF4-FFF2-40B4-BE49-F238E27FC236}">
              <a16:creationId xmlns:a16="http://schemas.microsoft.com/office/drawing/2014/main" id="{58FC4FB5-B2C2-4168-86F5-EE88F2C1D606}"/>
            </a:ext>
          </a:extLst>
        </xdr:cNvPr>
        <xdr:cNvSpPr txBox="1"/>
      </xdr:nvSpPr>
      <xdr:spPr>
        <a:xfrm>
          <a:off x="2832099" y="12060116"/>
          <a:ext cx="749301" cy="342900"/>
        </a:xfrm>
        <a:prstGeom prst="rect">
          <a:avLst/>
        </a:prstGeom>
        <a:solidFill>
          <a:schemeClr val="lt1"/>
        </a:solidFill>
        <a:ln w="12700"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ＭＳ 明朝" panose="02020609040205080304" pitchFamily="17" charset="-128"/>
              <a:ea typeface="ＭＳ 明朝" panose="02020609040205080304" pitchFamily="17" charset="-128"/>
            </a:rPr>
            <a:t>木くず</a:t>
          </a:r>
        </a:p>
      </xdr:txBody>
    </xdr:sp>
    <xdr:clientData/>
  </xdr:twoCellAnchor>
  <xdr:twoCellAnchor>
    <xdr:from>
      <xdr:col>8</xdr:col>
      <xdr:colOff>390525</xdr:colOff>
      <xdr:row>58</xdr:row>
      <xdr:rowOff>129687</xdr:rowOff>
    </xdr:from>
    <xdr:to>
      <xdr:col>10</xdr:col>
      <xdr:colOff>238125</xdr:colOff>
      <xdr:row>60</xdr:row>
      <xdr:rowOff>53487</xdr:rowOff>
    </xdr:to>
    <xdr:sp macro="" textlink="">
      <xdr:nvSpPr>
        <xdr:cNvPr id="15" name="テキスト ボックス 14">
          <a:extLst>
            <a:ext uri="{FF2B5EF4-FFF2-40B4-BE49-F238E27FC236}">
              <a16:creationId xmlns:a16="http://schemas.microsoft.com/office/drawing/2014/main" id="{095027B4-153A-4AF8-BE5B-94A7223BCCF4}"/>
            </a:ext>
          </a:extLst>
        </xdr:cNvPr>
        <xdr:cNvSpPr txBox="1"/>
      </xdr:nvSpPr>
      <xdr:spPr>
        <a:xfrm>
          <a:off x="3629025" y="12054987"/>
          <a:ext cx="774700" cy="342900"/>
        </a:xfrm>
        <a:prstGeom prst="rect">
          <a:avLst/>
        </a:prstGeom>
        <a:solidFill>
          <a:schemeClr val="lt1"/>
        </a:solidFill>
        <a:ln w="12700"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ＭＳ 明朝" panose="02020609040205080304" pitchFamily="17" charset="-128"/>
              <a:ea typeface="ＭＳ 明朝" panose="02020609040205080304" pitchFamily="17" charset="-128"/>
            </a:rPr>
            <a:t>がれき類</a:t>
          </a:r>
        </a:p>
      </xdr:txBody>
    </xdr:sp>
    <xdr:clientData/>
  </xdr:twoCellAnchor>
  <xdr:twoCellAnchor>
    <xdr:from>
      <xdr:col>10</xdr:col>
      <xdr:colOff>280991</xdr:colOff>
      <xdr:row>58</xdr:row>
      <xdr:rowOff>75467</xdr:rowOff>
    </xdr:from>
    <xdr:to>
      <xdr:col>11</xdr:col>
      <xdr:colOff>338141</xdr:colOff>
      <xdr:row>60</xdr:row>
      <xdr:rowOff>139945</xdr:rowOff>
    </xdr:to>
    <xdr:sp macro="" textlink="">
      <xdr:nvSpPr>
        <xdr:cNvPr id="16" name="テキスト ボックス 15">
          <a:extLst>
            <a:ext uri="{FF2B5EF4-FFF2-40B4-BE49-F238E27FC236}">
              <a16:creationId xmlns:a16="http://schemas.microsoft.com/office/drawing/2014/main" id="{FB56CE3D-9A6E-4629-B3AA-558FAA91CF79}"/>
            </a:ext>
          </a:extLst>
        </xdr:cNvPr>
        <xdr:cNvSpPr txBox="1"/>
      </xdr:nvSpPr>
      <xdr:spPr>
        <a:xfrm>
          <a:off x="4446591" y="12000767"/>
          <a:ext cx="520700" cy="483578"/>
        </a:xfrm>
        <a:prstGeom prst="rect">
          <a:avLst/>
        </a:prstGeom>
        <a:solidFill>
          <a:schemeClr val="lt1"/>
        </a:solidFill>
        <a:ln w="12700"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ＭＳ 明朝" panose="02020609040205080304" pitchFamily="17" charset="-128"/>
              <a:ea typeface="ＭＳ 明朝" panose="02020609040205080304" pitchFamily="17" charset="-128"/>
            </a:rPr>
            <a:t>廃石膏</a:t>
          </a:r>
          <a:endParaRPr kumimoji="1" lang="en-US" altLang="ja-JP" sz="900">
            <a:latin typeface="ＭＳ 明朝" panose="02020609040205080304" pitchFamily="17" charset="-128"/>
            <a:ea typeface="ＭＳ 明朝" panose="02020609040205080304" pitchFamily="17" charset="-128"/>
          </a:endParaRPr>
        </a:p>
        <a:p>
          <a:pPr algn="ctr"/>
          <a:r>
            <a:rPr kumimoji="1" lang="ja-JP" altLang="en-US" sz="900">
              <a:latin typeface="ＭＳ 明朝" panose="02020609040205080304" pitchFamily="17" charset="-128"/>
              <a:ea typeface="ＭＳ 明朝" panose="02020609040205080304" pitchFamily="17" charset="-128"/>
            </a:rPr>
            <a:t>ボード</a:t>
          </a:r>
        </a:p>
      </xdr:txBody>
    </xdr:sp>
    <xdr:clientData/>
  </xdr:twoCellAnchor>
  <xdr:twoCellAnchor>
    <xdr:from>
      <xdr:col>13</xdr:col>
      <xdr:colOff>211748</xdr:colOff>
      <xdr:row>62</xdr:row>
      <xdr:rowOff>15240</xdr:rowOff>
    </xdr:from>
    <xdr:to>
      <xdr:col>16</xdr:col>
      <xdr:colOff>510539</xdr:colOff>
      <xdr:row>63</xdr:row>
      <xdr:rowOff>9525</xdr:rowOff>
    </xdr:to>
    <xdr:sp macro="" textlink="">
      <xdr:nvSpPr>
        <xdr:cNvPr id="17" name="正方形/長方形 16">
          <a:extLst>
            <a:ext uri="{FF2B5EF4-FFF2-40B4-BE49-F238E27FC236}">
              <a16:creationId xmlns:a16="http://schemas.microsoft.com/office/drawing/2014/main" id="{9D026F3B-24B4-4483-8BDA-416033728F91}"/>
            </a:ext>
          </a:extLst>
        </xdr:cNvPr>
        <xdr:cNvSpPr/>
      </xdr:nvSpPr>
      <xdr:spPr>
        <a:xfrm>
          <a:off x="5767998" y="12797790"/>
          <a:ext cx="1644991" cy="222885"/>
        </a:xfrm>
        <a:prstGeom prst="rect">
          <a:avLst/>
        </a:prstGeom>
        <a:noFill/>
        <a:ln w="12700">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00"/>
        </a:p>
      </xdr:txBody>
    </xdr:sp>
    <xdr:clientData/>
  </xdr:twoCellAnchor>
  <xdr:twoCellAnchor>
    <xdr:from>
      <xdr:col>14</xdr:col>
      <xdr:colOff>429357</xdr:colOff>
      <xdr:row>57</xdr:row>
      <xdr:rowOff>0</xdr:rowOff>
    </xdr:from>
    <xdr:to>
      <xdr:col>14</xdr:col>
      <xdr:colOff>429357</xdr:colOff>
      <xdr:row>58</xdr:row>
      <xdr:rowOff>0</xdr:rowOff>
    </xdr:to>
    <xdr:cxnSp macro="">
      <xdr:nvCxnSpPr>
        <xdr:cNvPr id="18" name="直線矢印コネクタ 17">
          <a:extLst>
            <a:ext uri="{FF2B5EF4-FFF2-40B4-BE49-F238E27FC236}">
              <a16:creationId xmlns:a16="http://schemas.microsoft.com/office/drawing/2014/main" id="{590CE4D5-D074-48F5-A802-6639FFA5C278}"/>
            </a:ext>
          </a:extLst>
        </xdr:cNvPr>
        <xdr:cNvCxnSpPr/>
      </xdr:nvCxnSpPr>
      <xdr:spPr>
        <a:xfrm>
          <a:off x="6449157" y="11722100"/>
          <a:ext cx="0" cy="203200"/>
        </a:xfrm>
        <a:prstGeom prst="straightConnector1">
          <a:avLst/>
        </a:prstGeom>
        <a:ln w="952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266700</xdr:colOff>
      <xdr:row>57</xdr:row>
      <xdr:rowOff>175260</xdr:rowOff>
    </xdr:from>
    <xdr:to>
      <xdr:col>16</xdr:col>
      <xdr:colOff>314325</xdr:colOff>
      <xdr:row>59</xdr:row>
      <xdr:rowOff>9525</xdr:rowOff>
    </xdr:to>
    <xdr:sp macro="" textlink="">
      <xdr:nvSpPr>
        <xdr:cNvPr id="19" name="正方形/長方形 18">
          <a:extLst>
            <a:ext uri="{FF2B5EF4-FFF2-40B4-BE49-F238E27FC236}">
              <a16:creationId xmlns:a16="http://schemas.microsoft.com/office/drawing/2014/main" id="{8BA507D9-63CE-489F-BCE6-154681E1E4E7}"/>
            </a:ext>
          </a:extLst>
        </xdr:cNvPr>
        <xdr:cNvSpPr/>
      </xdr:nvSpPr>
      <xdr:spPr>
        <a:xfrm>
          <a:off x="5822950" y="11897360"/>
          <a:ext cx="1438275" cy="253365"/>
        </a:xfrm>
        <a:prstGeom prst="rect">
          <a:avLst/>
        </a:prstGeom>
        <a:noFill/>
        <a:ln w="12700">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429357</xdr:colOff>
      <xdr:row>59</xdr:row>
      <xdr:rowOff>14653</xdr:rowOff>
    </xdr:from>
    <xdr:to>
      <xdr:col>14</xdr:col>
      <xdr:colOff>429357</xdr:colOff>
      <xdr:row>60</xdr:row>
      <xdr:rowOff>14653</xdr:rowOff>
    </xdr:to>
    <xdr:cxnSp macro="">
      <xdr:nvCxnSpPr>
        <xdr:cNvPr id="20" name="直線矢印コネクタ 19">
          <a:extLst>
            <a:ext uri="{FF2B5EF4-FFF2-40B4-BE49-F238E27FC236}">
              <a16:creationId xmlns:a16="http://schemas.microsoft.com/office/drawing/2014/main" id="{4B9148A4-7629-467F-82FC-E4C3D48E2694}"/>
            </a:ext>
          </a:extLst>
        </xdr:cNvPr>
        <xdr:cNvCxnSpPr/>
      </xdr:nvCxnSpPr>
      <xdr:spPr>
        <a:xfrm>
          <a:off x="6449157" y="12155853"/>
          <a:ext cx="0" cy="203200"/>
        </a:xfrm>
        <a:prstGeom prst="straightConnector1">
          <a:avLst/>
        </a:prstGeom>
        <a:ln w="952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429357</xdr:colOff>
      <xdr:row>61</xdr:row>
      <xdr:rowOff>7326</xdr:rowOff>
    </xdr:from>
    <xdr:to>
      <xdr:col>14</xdr:col>
      <xdr:colOff>429357</xdr:colOff>
      <xdr:row>62</xdr:row>
      <xdr:rowOff>7326</xdr:rowOff>
    </xdr:to>
    <xdr:cxnSp macro="">
      <xdr:nvCxnSpPr>
        <xdr:cNvPr id="21" name="直線矢印コネクタ 20">
          <a:extLst>
            <a:ext uri="{FF2B5EF4-FFF2-40B4-BE49-F238E27FC236}">
              <a16:creationId xmlns:a16="http://schemas.microsoft.com/office/drawing/2014/main" id="{C0DC4BFD-8DAC-4CDE-85B1-85F2C75E193A}"/>
            </a:ext>
          </a:extLst>
        </xdr:cNvPr>
        <xdr:cNvCxnSpPr/>
      </xdr:nvCxnSpPr>
      <xdr:spPr>
        <a:xfrm>
          <a:off x="6449157" y="12586676"/>
          <a:ext cx="0" cy="203200"/>
        </a:xfrm>
        <a:prstGeom prst="straightConnector1">
          <a:avLst/>
        </a:prstGeom>
        <a:ln w="952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4395</xdr:colOff>
      <xdr:row>55</xdr:row>
      <xdr:rowOff>0</xdr:rowOff>
    </xdr:from>
    <xdr:to>
      <xdr:col>6</xdr:col>
      <xdr:colOff>4395</xdr:colOff>
      <xdr:row>56</xdr:row>
      <xdr:rowOff>0</xdr:rowOff>
    </xdr:to>
    <xdr:cxnSp macro="">
      <xdr:nvCxnSpPr>
        <xdr:cNvPr id="22" name="直線矢印コネクタ 21">
          <a:extLst>
            <a:ext uri="{FF2B5EF4-FFF2-40B4-BE49-F238E27FC236}">
              <a16:creationId xmlns:a16="http://schemas.microsoft.com/office/drawing/2014/main" id="{18B2681D-D997-484F-BA57-67587A735D77}"/>
            </a:ext>
          </a:extLst>
        </xdr:cNvPr>
        <xdr:cNvCxnSpPr/>
      </xdr:nvCxnSpPr>
      <xdr:spPr>
        <a:xfrm>
          <a:off x="2315795" y="11315700"/>
          <a:ext cx="0" cy="203200"/>
        </a:xfrm>
        <a:prstGeom prst="straightConnector1">
          <a:avLst/>
        </a:prstGeom>
        <a:ln w="952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56</xdr:row>
      <xdr:rowOff>109904</xdr:rowOff>
    </xdr:from>
    <xdr:to>
      <xdr:col>14</xdr:col>
      <xdr:colOff>0</xdr:colOff>
      <xdr:row>56</xdr:row>
      <xdr:rowOff>109905</xdr:rowOff>
    </xdr:to>
    <xdr:cxnSp macro="">
      <xdr:nvCxnSpPr>
        <xdr:cNvPr id="23" name="直線矢印コネクタ 22">
          <a:extLst>
            <a:ext uri="{FF2B5EF4-FFF2-40B4-BE49-F238E27FC236}">
              <a16:creationId xmlns:a16="http://schemas.microsoft.com/office/drawing/2014/main" id="{A8BD5F2B-E7B8-4CA3-AF33-07CC8185331C}"/>
            </a:ext>
          </a:extLst>
        </xdr:cNvPr>
        <xdr:cNvCxnSpPr/>
      </xdr:nvCxnSpPr>
      <xdr:spPr>
        <a:xfrm flipV="1">
          <a:off x="3238500" y="11628804"/>
          <a:ext cx="2781300" cy="1"/>
        </a:xfrm>
        <a:prstGeom prst="straightConnector1">
          <a:avLst/>
        </a:prstGeom>
        <a:ln w="952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175847</xdr:colOff>
      <xdr:row>57</xdr:row>
      <xdr:rowOff>95250</xdr:rowOff>
    </xdr:from>
    <xdr:to>
      <xdr:col>12</xdr:col>
      <xdr:colOff>267890</xdr:colOff>
      <xdr:row>57</xdr:row>
      <xdr:rowOff>102577</xdr:rowOff>
    </xdr:to>
    <xdr:cxnSp macro="">
      <xdr:nvCxnSpPr>
        <xdr:cNvPr id="24" name="直線コネクタ 23">
          <a:extLst>
            <a:ext uri="{FF2B5EF4-FFF2-40B4-BE49-F238E27FC236}">
              <a16:creationId xmlns:a16="http://schemas.microsoft.com/office/drawing/2014/main" id="{7852B707-86BE-4050-A84E-9CBAEEBF9C44}"/>
            </a:ext>
          </a:extLst>
        </xdr:cNvPr>
        <xdr:cNvCxnSpPr/>
      </xdr:nvCxnSpPr>
      <xdr:spPr>
        <a:xfrm flipH="1">
          <a:off x="842597" y="11817350"/>
          <a:ext cx="4517993" cy="7327"/>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7327</xdr:colOff>
      <xdr:row>57</xdr:row>
      <xdr:rowOff>14654</xdr:rowOff>
    </xdr:from>
    <xdr:to>
      <xdr:col>6</xdr:col>
      <xdr:colOff>7327</xdr:colOff>
      <xdr:row>57</xdr:row>
      <xdr:rowOff>14655</xdr:rowOff>
    </xdr:to>
    <xdr:cxnSp macro="">
      <xdr:nvCxnSpPr>
        <xdr:cNvPr id="25" name="直線コネクタ 24">
          <a:extLst>
            <a:ext uri="{FF2B5EF4-FFF2-40B4-BE49-F238E27FC236}">
              <a16:creationId xmlns:a16="http://schemas.microsoft.com/office/drawing/2014/main" id="{C2D420EB-089A-4431-B108-B6F52529DCA0}"/>
            </a:ext>
          </a:extLst>
        </xdr:cNvPr>
        <xdr:cNvCxnSpPr/>
      </xdr:nvCxnSpPr>
      <xdr:spPr>
        <a:xfrm>
          <a:off x="2318727" y="11736754"/>
          <a:ext cx="0" cy="1"/>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429357</xdr:colOff>
      <xdr:row>57</xdr:row>
      <xdr:rowOff>7327</xdr:rowOff>
    </xdr:from>
    <xdr:to>
      <xdr:col>5</xdr:col>
      <xdr:colOff>429357</xdr:colOff>
      <xdr:row>58</xdr:row>
      <xdr:rowOff>124558</xdr:rowOff>
    </xdr:to>
    <xdr:cxnSp macro="">
      <xdr:nvCxnSpPr>
        <xdr:cNvPr id="26" name="直線矢印コネクタ 25">
          <a:extLst>
            <a:ext uri="{FF2B5EF4-FFF2-40B4-BE49-F238E27FC236}">
              <a16:creationId xmlns:a16="http://schemas.microsoft.com/office/drawing/2014/main" id="{0A91D09E-F661-492B-BEC3-3CCE728FA401}"/>
            </a:ext>
          </a:extLst>
        </xdr:cNvPr>
        <xdr:cNvCxnSpPr/>
      </xdr:nvCxnSpPr>
      <xdr:spPr>
        <a:xfrm>
          <a:off x="2277207" y="11729427"/>
          <a:ext cx="0" cy="320431"/>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106973</xdr:colOff>
      <xdr:row>57</xdr:row>
      <xdr:rowOff>102577</xdr:rowOff>
    </xdr:from>
    <xdr:to>
      <xdr:col>11</xdr:col>
      <xdr:colOff>106973</xdr:colOff>
      <xdr:row>58</xdr:row>
      <xdr:rowOff>102577</xdr:rowOff>
    </xdr:to>
    <xdr:cxnSp macro="">
      <xdr:nvCxnSpPr>
        <xdr:cNvPr id="27" name="直線矢印コネクタ 26">
          <a:extLst>
            <a:ext uri="{FF2B5EF4-FFF2-40B4-BE49-F238E27FC236}">
              <a16:creationId xmlns:a16="http://schemas.microsoft.com/office/drawing/2014/main" id="{B3FF9260-6F75-4CB5-8031-5FB5F161B398}"/>
            </a:ext>
          </a:extLst>
        </xdr:cNvPr>
        <xdr:cNvCxnSpPr/>
      </xdr:nvCxnSpPr>
      <xdr:spPr>
        <a:xfrm>
          <a:off x="4736123" y="11824677"/>
          <a:ext cx="0" cy="203200"/>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314325</xdr:colOff>
      <xdr:row>57</xdr:row>
      <xdr:rowOff>95250</xdr:rowOff>
    </xdr:from>
    <xdr:to>
      <xdr:col>9</xdr:col>
      <xdr:colOff>315515</xdr:colOff>
      <xdr:row>58</xdr:row>
      <xdr:rowOff>129687</xdr:rowOff>
    </xdr:to>
    <xdr:cxnSp macro="">
      <xdr:nvCxnSpPr>
        <xdr:cNvPr id="28" name="直線矢印コネクタ 27">
          <a:extLst>
            <a:ext uri="{FF2B5EF4-FFF2-40B4-BE49-F238E27FC236}">
              <a16:creationId xmlns:a16="http://schemas.microsoft.com/office/drawing/2014/main" id="{AB35ED4E-40E0-4AEB-877F-C8C689CB4CB0}"/>
            </a:ext>
          </a:extLst>
        </xdr:cNvPr>
        <xdr:cNvCxnSpPr>
          <a:endCxn id="15" idx="0"/>
        </xdr:cNvCxnSpPr>
      </xdr:nvCxnSpPr>
      <xdr:spPr>
        <a:xfrm flipH="1">
          <a:off x="4016375" y="11817350"/>
          <a:ext cx="1190" cy="237637"/>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416169</xdr:colOff>
      <xdr:row>57</xdr:row>
      <xdr:rowOff>95250</xdr:rowOff>
    </xdr:from>
    <xdr:to>
      <xdr:col>7</xdr:col>
      <xdr:colOff>417635</xdr:colOff>
      <xdr:row>58</xdr:row>
      <xdr:rowOff>134816</xdr:rowOff>
    </xdr:to>
    <xdr:cxnSp macro="">
      <xdr:nvCxnSpPr>
        <xdr:cNvPr id="29" name="直線矢印コネクタ 28">
          <a:extLst>
            <a:ext uri="{FF2B5EF4-FFF2-40B4-BE49-F238E27FC236}">
              <a16:creationId xmlns:a16="http://schemas.microsoft.com/office/drawing/2014/main" id="{246CC0AC-1BB9-44B0-8712-17E26C35CF1D}"/>
            </a:ext>
          </a:extLst>
        </xdr:cNvPr>
        <xdr:cNvCxnSpPr>
          <a:endCxn id="13" idx="0"/>
        </xdr:cNvCxnSpPr>
      </xdr:nvCxnSpPr>
      <xdr:spPr>
        <a:xfrm flipH="1">
          <a:off x="3191119" y="11817350"/>
          <a:ext cx="1466" cy="242766"/>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123825</xdr:colOff>
      <xdr:row>57</xdr:row>
      <xdr:rowOff>109904</xdr:rowOff>
    </xdr:from>
    <xdr:to>
      <xdr:col>4</xdr:col>
      <xdr:colOff>123825</xdr:colOff>
      <xdr:row>58</xdr:row>
      <xdr:rowOff>68140</xdr:rowOff>
    </xdr:to>
    <xdr:cxnSp macro="">
      <xdr:nvCxnSpPr>
        <xdr:cNvPr id="30" name="直線矢印コネクタ 29">
          <a:extLst>
            <a:ext uri="{FF2B5EF4-FFF2-40B4-BE49-F238E27FC236}">
              <a16:creationId xmlns:a16="http://schemas.microsoft.com/office/drawing/2014/main" id="{6522C925-BAE2-4058-85EB-3D91E2B74AE1}"/>
            </a:ext>
          </a:extLst>
        </xdr:cNvPr>
        <xdr:cNvCxnSpPr>
          <a:endCxn id="10" idx="0"/>
        </xdr:cNvCxnSpPr>
      </xdr:nvCxnSpPr>
      <xdr:spPr>
        <a:xfrm>
          <a:off x="1577975" y="11832004"/>
          <a:ext cx="0" cy="161436"/>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176212</xdr:colOff>
      <xdr:row>57</xdr:row>
      <xdr:rowOff>95250</xdr:rowOff>
    </xdr:from>
    <xdr:to>
      <xdr:col>2</xdr:col>
      <xdr:colOff>189547</xdr:colOff>
      <xdr:row>58</xdr:row>
      <xdr:rowOff>110636</xdr:rowOff>
    </xdr:to>
    <xdr:cxnSp macro="">
      <xdr:nvCxnSpPr>
        <xdr:cNvPr id="31" name="直線矢印コネクタ 30">
          <a:extLst>
            <a:ext uri="{FF2B5EF4-FFF2-40B4-BE49-F238E27FC236}">
              <a16:creationId xmlns:a16="http://schemas.microsoft.com/office/drawing/2014/main" id="{2B6C5EF8-D76D-480D-A82D-A122CA630E60}"/>
            </a:ext>
          </a:extLst>
        </xdr:cNvPr>
        <xdr:cNvCxnSpPr>
          <a:endCxn id="9" idx="0"/>
        </xdr:cNvCxnSpPr>
      </xdr:nvCxnSpPr>
      <xdr:spPr>
        <a:xfrm>
          <a:off x="842962" y="11817350"/>
          <a:ext cx="13335" cy="218586"/>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195146</xdr:colOff>
      <xdr:row>62</xdr:row>
      <xdr:rowOff>197470</xdr:rowOff>
    </xdr:from>
    <xdr:to>
      <xdr:col>3</xdr:col>
      <xdr:colOff>323849</xdr:colOff>
      <xdr:row>65</xdr:row>
      <xdr:rowOff>168895</xdr:rowOff>
    </xdr:to>
    <xdr:sp macro="" textlink="">
      <xdr:nvSpPr>
        <xdr:cNvPr id="32" name="テキスト ボックス 31">
          <a:extLst>
            <a:ext uri="{FF2B5EF4-FFF2-40B4-BE49-F238E27FC236}">
              <a16:creationId xmlns:a16="http://schemas.microsoft.com/office/drawing/2014/main" id="{B41AE1FD-7C06-4E0E-BC88-89A1D81BD4A4}"/>
            </a:ext>
          </a:extLst>
        </xdr:cNvPr>
        <xdr:cNvSpPr txBox="1"/>
      </xdr:nvSpPr>
      <xdr:spPr>
        <a:xfrm>
          <a:off x="588846" y="12980020"/>
          <a:ext cx="795453" cy="606425"/>
        </a:xfrm>
        <a:prstGeom prst="rect">
          <a:avLst/>
        </a:prstGeom>
        <a:solidFill>
          <a:schemeClr val="lt1"/>
        </a:solidFill>
        <a:ln w="63500" cap="sq" cmpd="thinThick">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ＭＳ 明朝" panose="02020609040205080304" pitchFamily="17" charset="-128"/>
              <a:ea typeface="ＭＳ 明朝" panose="02020609040205080304" pitchFamily="17" charset="-128"/>
            </a:rPr>
            <a:t>圧縮</a:t>
          </a:r>
          <a:r>
            <a:rPr kumimoji="1" lang="ja-JP" altLang="en-US" sz="1000">
              <a:latin typeface="ＭＳ 明朝" panose="02020609040205080304" pitchFamily="17" charset="-128"/>
              <a:ea typeface="ＭＳ 明朝" panose="02020609040205080304" pitchFamily="17" charset="-128"/>
            </a:rPr>
            <a:t>処理</a:t>
          </a:r>
          <a:endParaRPr kumimoji="1" lang="en-US" altLang="ja-JP" sz="900">
            <a:latin typeface="ＭＳ 明朝" panose="02020609040205080304" pitchFamily="17" charset="-128"/>
            <a:ea typeface="ＭＳ 明朝" panose="02020609040205080304" pitchFamily="17" charset="-128"/>
          </a:endParaRPr>
        </a:p>
        <a:p>
          <a:pPr algn="ctr"/>
          <a:r>
            <a:rPr kumimoji="1" lang="ja-JP" altLang="en-US" sz="900">
              <a:latin typeface="ＭＳ 明朝" panose="02020609040205080304" pitchFamily="17" charset="-128"/>
              <a:ea typeface="ＭＳ 明朝" panose="02020609040205080304" pitchFamily="17" charset="-128"/>
            </a:rPr>
            <a:t>・圧縮梱包機</a:t>
          </a:r>
        </a:p>
      </xdr:txBody>
    </xdr:sp>
    <xdr:clientData/>
  </xdr:twoCellAnchor>
  <xdr:twoCellAnchor>
    <xdr:from>
      <xdr:col>4</xdr:col>
      <xdr:colOff>55759</xdr:colOff>
      <xdr:row>63</xdr:row>
      <xdr:rowOff>931</xdr:rowOff>
    </xdr:from>
    <xdr:to>
      <xdr:col>6</xdr:col>
      <xdr:colOff>134747</xdr:colOff>
      <xdr:row>66</xdr:row>
      <xdr:rowOff>102220</xdr:rowOff>
    </xdr:to>
    <xdr:sp macro="" textlink="">
      <xdr:nvSpPr>
        <xdr:cNvPr id="33" name="テキスト ボックス 32">
          <a:extLst>
            <a:ext uri="{FF2B5EF4-FFF2-40B4-BE49-F238E27FC236}">
              <a16:creationId xmlns:a16="http://schemas.microsoft.com/office/drawing/2014/main" id="{E3DC4AAA-5182-4EF2-9278-34D5C7ECA3A9}"/>
            </a:ext>
          </a:extLst>
        </xdr:cNvPr>
        <xdr:cNvSpPr txBox="1"/>
      </xdr:nvSpPr>
      <xdr:spPr>
        <a:xfrm>
          <a:off x="1509909" y="13012081"/>
          <a:ext cx="936238" cy="710889"/>
        </a:xfrm>
        <a:prstGeom prst="rect">
          <a:avLst/>
        </a:prstGeom>
        <a:solidFill>
          <a:schemeClr val="lt1"/>
        </a:solidFill>
        <a:ln w="63500" cap="sq" cmpd="thinThick">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latin typeface="ＭＳ 明朝" panose="02020609040205080304" pitchFamily="17" charset="-128"/>
              <a:ea typeface="ＭＳ 明朝" panose="02020609040205080304" pitchFamily="17" charset="-128"/>
            </a:rPr>
            <a:t>破砕処理</a:t>
          </a:r>
          <a:endParaRPr kumimoji="1" lang="en-US" altLang="ja-JP" sz="1000">
            <a:latin typeface="ＭＳ 明朝" panose="02020609040205080304" pitchFamily="17" charset="-128"/>
            <a:ea typeface="ＭＳ 明朝" panose="02020609040205080304" pitchFamily="17" charset="-128"/>
          </a:endParaRPr>
        </a:p>
        <a:p>
          <a:pPr algn="ctr"/>
          <a:r>
            <a:rPr kumimoji="1" lang="ja-JP" altLang="en-US" sz="1000">
              <a:latin typeface="ＭＳ 明朝" panose="02020609040205080304" pitchFamily="17" charset="-128"/>
              <a:ea typeface="ＭＳ 明朝" panose="02020609040205080304" pitchFamily="17" charset="-128"/>
            </a:rPr>
            <a:t>・破砕機</a:t>
          </a:r>
          <a:endParaRPr kumimoji="1" lang="en-US" altLang="ja-JP" sz="1000">
            <a:latin typeface="ＭＳ 明朝" panose="02020609040205080304" pitchFamily="17" charset="-128"/>
            <a:ea typeface="ＭＳ 明朝" panose="02020609040205080304" pitchFamily="17" charset="-128"/>
          </a:endParaRPr>
        </a:p>
        <a:p>
          <a:pPr algn="ctr"/>
          <a:r>
            <a:rPr kumimoji="1" lang="ja-JP" altLang="en-US" sz="1000">
              <a:latin typeface="ＭＳ 明朝" panose="02020609040205080304" pitchFamily="17" charset="-128"/>
              <a:ea typeface="ＭＳ 明朝" panose="02020609040205080304" pitchFamily="17" charset="-128"/>
            </a:rPr>
            <a:t>・成形機</a:t>
          </a:r>
        </a:p>
      </xdr:txBody>
    </xdr:sp>
    <xdr:clientData/>
  </xdr:twoCellAnchor>
  <xdr:twoCellAnchor>
    <xdr:from>
      <xdr:col>6</xdr:col>
      <xdr:colOff>342488</xdr:colOff>
      <xdr:row>63</xdr:row>
      <xdr:rowOff>5574</xdr:rowOff>
    </xdr:from>
    <xdr:to>
      <xdr:col>9</xdr:col>
      <xdr:colOff>25553</xdr:colOff>
      <xdr:row>66</xdr:row>
      <xdr:rowOff>100824</xdr:rowOff>
    </xdr:to>
    <xdr:sp macro="" textlink="">
      <xdr:nvSpPr>
        <xdr:cNvPr id="34" name="テキスト ボックス 33">
          <a:extLst>
            <a:ext uri="{FF2B5EF4-FFF2-40B4-BE49-F238E27FC236}">
              <a16:creationId xmlns:a16="http://schemas.microsoft.com/office/drawing/2014/main" id="{EA14FB3A-A41B-4B27-A801-0513845EBC9E}"/>
            </a:ext>
          </a:extLst>
        </xdr:cNvPr>
        <xdr:cNvSpPr txBox="1"/>
      </xdr:nvSpPr>
      <xdr:spPr>
        <a:xfrm>
          <a:off x="2653888" y="13016724"/>
          <a:ext cx="1073715" cy="704850"/>
        </a:xfrm>
        <a:prstGeom prst="rect">
          <a:avLst/>
        </a:prstGeom>
        <a:solidFill>
          <a:schemeClr val="lt1"/>
        </a:solidFill>
        <a:ln w="63500" cap="sq" cmpd="thinThick">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latin typeface="ＭＳ 明朝" panose="02020609040205080304" pitchFamily="17" charset="-128"/>
              <a:ea typeface="ＭＳ 明朝" panose="02020609040205080304" pitchFamily="17" charset="-128"/>
            </a:rPr>
            <a:t>破砕処理</a:t>
          </a:r>
          <a:endParaRPr kumimoji="1" lang="en-US" altLang="ja-JP" sz="1000">
            <a:latin typeface="ＭＳ 明朝" panose="02020609040205080304" pitchFamily="17" charset="-128"/>
            <a:ea typeface="ＭＳ 明朝" panose="02020609040205080304" pitchFamily="17" charset="-128"/>
          </a:endParaRPr>
        </a:p>
        <a:p>
          <a:pPr algn="ctr"/>
          <a:r>
            <a:rPr kumimoji="1" lang="ja-JP" altLang="en-US" sz="1000">
              <a:latin typeface="ＭＳ 明朝" panose="02020609040205080304" pitchFamily="17" charset="-128"/>
              <a:ea typeface="ＭＳ 明朝" panose="02020609040205080304" pitchFamily="17" charset="-128"/>
            </a:rPr>
            <a:t>・一次破砕機</a:t>
          </a:r>
          <a:endParaRPr kumimoji="1" lang="en-US" altLang="ja-JP" sz="1000">
            <a:latin typeface="ＭＳ 明朝" panose="02020609040205080304" pitchFamily="17" charset="-128"/>
            <a:ea typeface="ＭＳ 明朝" panose="02020609040205080304" pitchFamily="17" charset="-128"/>
          </a:endParaRPr>
        </a:p>
        <a:p>
          <a:pPr algn="ctr"/>
          <a:r>
            <a:rPr kumimoji="1" lang="ja-JP" altLang="en-US" sz="1000">
              <a:latin typeface="ＭＳ 明朝" panose="02020609040205080304" pitchFamily="17" charset="-128"/>
              <a:ea typeface="ＭＳ 明朝" panose="02020609040205080304" pitchFamily="17" charset="-128"/>
            </a:rPr>
            <a:t>・二次破砕機</a:t>
          </a:r>
        </a:p>
      </xdr:txBody>
    </xdr:sp>
    <xdr:clientData/>
  </xdr:twoCellAnchor>
  <xdr:twoCellAnchor>
    <xdr:from>
      <xdr:col>10</xdr:col>
      <xdr:colOff>13296</xdr:colOff>
      <xdr:row>63</xdr:row>
      <xdr:rowOff>4877</xdr:rowOff>
    </xdr:from>
    <xdr:to>
      <xdr:col>12</xdr:col>
      <xdr:colOff>228367</xdr:colOff>
      <xdr:row>66</xdr:row>
      <xdr:rowOff>100127</xdr:rowOff>
    </xdr:to>
    <xdr:sp macro="" textlink="">
      <xdr:nvSpPr>
        <xdr:cNvPr id="35" name="テキスト ボックス 34">
          <a:extLst>
            <a:ext uri="{FF2B5EF4-FFF2-40B4-BE49-F238E27FC236}">
              <a16:creationId xmlns:a16="http://schemas.microsoft.com/office/drawing/2014/main" id="{6D8CBF65-854A-4FA2-800A-6AFDB1E6A749}"/>
            </a:ext>
          </a:extLst>
        </xdr:cNvPr>
        <xdr:cNvSpPr txBox="1"/>
      </xdr:nvSpPr>
      <xdr:spPr>
        <a:xfrm>
          <a:off x="4178896" y="13016027"/>
          <a:ext cx="1142171" cy="704850"/>
        </a:xfrm>
        <a:prstGeom prst="rect">
          <a:avLst/>
        </a:prstGeom>
        <a:solidFill>
          <a:schemeClr val="lt1"/>
        </a:solidFill>
        <a:ln w="63500" cap="sq" cmpd="thinThick">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latin typeface="ＭＳ 明朝" panose="02020609040205080304" pitchFamily="17" charset="-128"/>
              <a:ea typeface="ＭＳ 明朝" panose="02020609040205080304" pitchFamily="17" charset="-128"/>
            </a:rPr>
            <a:t>破砕処理</a:t>
          </a:r>
          <a:endParaRPr kumimoji="1" lang="en-US" altLang="ja-JP" sz="1000">
            <a:latin typeface="ＭＳ 明朝" panose="02020609040205080304" pitchFamily="17" charset="-128"/>
            <a:ea typeface="ＭＳ 明朝" panose="02020609040205080304" pitchFamily="17" charset="-128"/>
          </a:endParaRPr>
        </a:p>
        <a:p>
          <a:pPr algn="ctr"/>
          <a:r>
            <a:rPr kumimoji="1" lang="ja-JP" altLang="en-US" sz="1000">
              <a:latin typeface="ＭＳ 明朝" panose="02020609040205080304" pitchFamily="17" charset="-128"/>
              <a:ea typeface="ＭＳ 明朝" panose="02020609040205080304" pitchFamily="17" charset="-128"/>
            </a:rPr>
            <a:t>・破砕機</a:t>
          </a:r>
          <a:endParaRPr kumimoji="1" lang="en-US" altLang="ja-JP" sz="1000">
            <a:latin typeface="ＭＳ 明朝" panose="02020609040205080304" pitchFamily="17" charset="-128"/>
            <a:ea typeface="ＭＳ 明朝" panose="02020609040205080304" pitchFamily="17" charset="-128"/>
          </a:endParaRPr>
        </a:p>
      </xdr:txBody>
    </xdr:sp>
    <xdr:clientData/>
  </xdr:twoCellAnchor>
  <xdr:twoCellAnchor>
    <xdr:from>
      <xdr:col>4</xdr:col>
      <xdr:colOff>120805</xdr:colOff>
      <xdr:row>60</xdr:row>
      <xdr:rowOff>144037</xdr:rowOff>
    </xdr:from>
    <xdr:to>
      <xdr:col>4</xdr:col>
      <xdr:colOff>120805</xdr:colOff>
      <xdr:row>61</xdr:row>
      <xdr:rowOff>78987</xdr:rowOff>
    </xdr:to>
    <xdr:cxnSp macro="">
      <xdr:nvCxnSpPr>
        <xdr:cNvPr id="39" name="直線コネクタ 38">
          <a:extLst>
            <a:ext uri="{FF2B5EF4-FFF2-40B4-BE49-F238E27FC236}">
              <a16:creationId xmlns:a16="http://schemas.microsoft.com/office/drawing/2014/main" id="{B64CB445-AAEE-43FF-8D82-4F3A5A1E597D}"/>
            </a:ext>
          </a:extLst>
        </xdr:cNvPr>
        <xdr:cNvCxnSpPr/>
      </xdr:nvCxnSpPr>
      <xdr:spPr>
        <a:xfrm flipV="1">
          <a:off x="1574955" y="12488437"/>
          <a:ext cx="0" cy="1699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166687</xdr:colOff>
      <xdr:row>60</xdr:row>
      <xdr:rowOff>129540</xdr:rowOff>
    </xdr:from>
    <xdr:to>
      <xdr:col>2</xdr:col>
      <xdr:colOff>167640</xdr:colOff>
      <xdr:row>62</xdr:row>
      <xdr:rowOff>171915</xdr:rowOff>
    </xdr:to>
    <xdr:cxnSp macro="">
      <xdr:nvCxnSpPr>
        <xdr:cNvPr id="40" name="直線矢印コネクタ 39">
          <a:extLst>
            <a:ext uri="{FF2B5EF4-FFF2-40B4-BE49-F238E27FC236}">
              <a16:creationId xmlns:a16="http://schemas.microsoft.com/office/drawing/2014/main" id="{A658F2A9-762A-48C3-BC54-1A8F5DD7864A}"/>
            </a:ext>
          </a:extLst>
        </xdr:cNvPr>
        <xdr:cNvCxnSpPr/>
      </xdr:nvCxnSpPr>
      <xdr:spPr>
        <a:xfrm flipH="1">
          <a:off x="833437" y="12473940"/>
          <a:ext cx="953" cy="48052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9525</xdr:colOff>
      <xdr:row>60</xdr:row>
      <xdr:rowOff>56419</xdr:rowOff>
    </xdr:from>
    <xdr:to>
      <xdr:col>6</xdr:col>
      <xdr:colOff>9525</xdr:colOff>
      <xdr:row>61</xdr:row>
      <xdr:rowOff>85725</xdr:rowOff>
    </xdr:to>
    <xdr:cxnSp macro="">
      <xdr:nvCxnSpPr>
        <xdr:cNvPr id="41" name="直線コネクタ 40">
          <a:extLst>
            <a:ext uri="{FF2B5EF4-FFF2-40B4-BE49-F238E27FC236}">
              <a16:creationId xmlns:a16="http://schemas.microsoft.com/office/drawing/2014/main" id="{AB1CA420-E1DA-4D8E-97CC-F4E1185BF513}"/>
            </a:ext>
          </a:extLst>
        </xdr:cNvPr>
        <xdr:cNvCxnSpPr/>
      </xdr:nvCxnSpPr>
      <xdr:spPr>
        <a:xfrm flipV="1">
          <a:off x="2320925" y="12400819"/>
          <a:ext cx="0" cy="26425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125451</xdr:colOff>
      <xdr:row>61</xdr:row>
      <xdr:rowOff>74341</xdr:rowOff>
    </xdr:from>
    <xdr:to>
      <xdr:col>6</xdr:col>
      <xdr:colOff>19051</xdr:colOff>
      <xdr:row>61</xdr:row>
      <xdr:rowOff>76200</xdr:rowOff>
    </xdr:to>
    <xdr:cxnSp macro="">
      <xdr:nvCxnSpPr>
        <xdr:cNvPr id="43" name="直線コネクタ 42">
          <a:extLst>
            <a:ext uri="{FF2B5EF4-FFF2-40B4-BE49-F238E27FC236}">
              <a16:creationId xmlns:a16="http://schemas.microsoft.com/office/drawing/2014/main" id="{32F4E420-5DFF-4290-95E0-9016CB9985A4}"/>
            </a:ext>
          </a:extLst>
        </xdr:cNvPr>
        <xdr:cNvCxnSpPr/>
      </xdr:nvCxnSpPr>
      <xdr:spPr>
        <a:xfrm flipH="1" flipV="1">
          <a:off x="1579601" y="12653691"/>
          <a:ext cx="750850" cy="1859"/>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69697</xdr:colOff>
      <xdr:row>62</xdr:row>
      <xdr:rowOff>15799</xdr:rowOff>
    </xdr:from>
    <xdr:to>
      <xdr:col>5</xdr:col>
      <xdr:colOff>18586</xdr:colOff>
      <xdr:row>62</xdr:row>
      <xdr:rowOff>15799</xdr:rowOff>
    </xdr:to>
    <xdr:cxnSp macro="">
      <xdr:nvCxnSpPr>
        <xdr:cNvPr id="44" name="直線コネクタ 43">
          <a:extLst>
            <a:ext uri="{FF2B5EF4-FFF2-40B4-BE49-F238E27FC236}">
              <a16:creationId xmlns:a16="http://schemas.microsoft.com/office/drawing/2014/main" id="{6CF6DD03-6DD5-483E-965D-B112467973E8}"/>
            </a:ext>
          </a:extLst>
        </xdr:cNvPr>
        <xdr:cNvCxnSpPr/>
      </xdr:nvCxnSpPr>
      <xdr:spPr>
        <a:xfrm flipH="1">
          <a:off x="1130147" y="12798349"/>
          <a:ext cx="736289"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12313</xdr:colOff>
      <xdr:row>61</xdr:row>
      <xdr:rowOff>78987</xdr:rowOff>
    </xdr:from>
    <xdr:to>
      <xdr:col>5</xdr:col>
      <xdr:colOff>12313</xdr:colOff>
      <xdr:row>62</xdr:row>
      <xdr:rowOff>185855</xdr:rowOff>
    </xdr:to>
    <xdr:cxnSp macro="">
      <xdr:nvCxnSpPr>
        <xdr:cNvPr id="49" name="直線矢印コネクタ 48">
          <a:extLst>
            <a:ext uri="{FF2B5EF4-FFF2-40B4-BE49-F238E27FC236}">
              <a16:creationId xmlns:a16="http://schemas.microsoft.com/office/drawing/2014/main" id="{42D14F2C-2374-418B-BA1B-BCCEB64458C8}"/>
            </a:ext>
          </a:extLst>
        </xdr:cNvPr>
        <xdr:cNvCxnSpPr/>
      </xdr:nvCxnSpPr>
      <xdr:spPr>
        <a:xfrm>
          <a:off x="1860163" y="12658337"/>
          <a:ext cx="0" cy="310068"/>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68070</xdr:colOff>
      <xdr:row>62</xdr:row>
      <xdr:rowOff>7686</xdr:rowOff>
    </xdr:from>
    <xdr:to>
      <xdr:col>3</xdr:col>
      <xdr:colOff>68070</xdr:colOff>
      <xdr:row>62</xdr:row>
      <xdr:rowOff>162623</xdr:rowOff>
    </xdr:to>
    <xdr:cxnSp macro="">
      <xdr:nvCxnSpPr>
        <xdr:cNvPr id="55" name="直線矢印コネクタ 54">
          <a:extLst>
            <a:ext uri="{FF2B5EF4-FFF2-40B4-BE49-F238E27FC236}">
              <a16:creationId xmlns:a16="http://schemas.microsoft.com/office/drawing/2014/main" id="{5D0B22AB-B97D-4EA5-9E0B-004DE9487537}"/>
            </a:ext>
          </a:extLst>
        </xdr:cNvPr>
        <xdr:cNvCxnSpPr/>
      </xdr:nvCxnSpPr>
      <xdr:spPr>
        <a:xfrm>
          <a:off x="1128520" y="12790236"/>
          <a:ext cx="0" cy="154937"/>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426882</xdr:colOff>
      <xdr:row>60</xdr:row>
      <xdr:rowOff>66210</xdr:rowOff>
    </xdr:from>
    <xdr:to>
      <xdr:col>7</xdr:col>
      <xdr:colOff>426882</xdr:colOff>
      <xdr:row>62</xdr:row>
      <xdr:rowOff>190500</xdr:rowOff>
    </xdr:to>
    <xdr:cxnSp macro="">
      <xdr:nvCxnSpPr>
        <xdr:cNvPr id="57" name="直線矢印コネクタ 56">
          <a:extLst>
            <a:ext uri="{FF2B5EF4-FFF2-40B4-BE49-F238E27FC236}">
              <a16:creationId xmlns:a16="http://schemas.microsoft.com/office/drawing/2014/main" id="{3844E12F-287C-4ADE-ABAF-939F6D575C33}"/>
            </a:ext>
          </a:extLst>
        </xdr:cNvPr>
        <xdr:cNvCxnSpPr/>
      </xdr:nvCxnSpPr>
      <xdr:spPr>
        <a:xfrm>
          <a:off x="3201832" y="12410610"/>
          <a:ext cx="0" cy="562440"/>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55988</xdr:colOff>
      <xdr:row>60</xdr:row>
      <xdr:rowOff>61066</xdr:rowOff>
    </xdr:from>
    <xdr:to>
      <xdr:col>10</xdr:col>
      <xdr:colOff>55988</xdr:colOff>
      <xdr:row>61</xdr:row>
      <xdr:rowOff>111512</xdr:rowOff>
    </xdr:to>
    <xdr:cxnSp macro="">
      <xdr:nvCxnSpPr>
        <xdr:cNvPr id="58" name="直線コネクタ 57">
          <a:extLst>
            <a:ext uri="{FF2B5EF4-FFF2-40B4-BE49-F238E27FC236}">
              <a16:creationId xmlns:a16="http://schemas.microsoft.com/office/drawing/2014/main" id="{FAC333B1-A0BD-43A2-8A09-660C399AE35E}"/>
            </a:ext>
          </a:extLst>
        </xdr:cNvPr>
        <xdr:cNvCxnSpPr/>
      </xdr:nvCxnSpPr>
      <xdr:spPr>
        <a:xfrm flipV="1">
          <a:off x="4221588" y="12405466"/>
          <a:ext cx="0" cy="28539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115578</xdr:colOff>
      <xdr:row>60</xdr:row>
      <xdr:rowOff>135905</xdr:rowOff>
    </xdr:from>
    <xdr:to>
      <xdr:col>11</xdr:col>
      <xdr:colOff>115578</xdr:colOff>
      <xdr:row>62</xdr:row>
      <xdr:rowOff>171915</xdr:rowOff>
    </xdr:to>
    <xdr:cxnSp macro="">
      <xdr:nvCxnSpPr>
        <xdr:cNvPr id="59" name="直線矢印コネクタ 58">
          <a:extLst>
            <a:ext uri="{FF2B5EF4-FFF2-40B4-BE49-F238E27FC236}">
              <a16:creationId xmlns:a16="http://schemas.microsoft.com/office/drawing/2014/main" id="{56E7A43C-DE3C-422C-A2AF-AD16E96032FD}"/>
            </a:ext>
          </a:extLst>
        </xdr:cNvPr>
        <xdr:cNvCxnSpPr/>
      </xdr:nvCxnSpPr>
      <xdr:spPr>
        <a:xfrm>
          <a:off x="4744728" y="12480305"/>
          <a:ext cx="0" cy="474160"/>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51110</xdr:colOff>
      <xdr:row>61</xdr:row>
      <xdr:rowOff>108725</xdr:rowOff>
    </xdr:from>
    <xdr:to>
      <xdr:col>11</xdr:col>
      <xdr:colOff>116626</xdr:colOff>
      <xdr:row>61</xdr:row>
      <xdr:rowOff>108726</xdr:rowOff>
    </xdr:to>
    <xdr:cxnSp macro="">
      <xdr:nvCxnSpPr>
        <xdr:cNvPr id="63" name="直線コネクタ 62">
          <a:extLst>
            <a:ext uri="{FF2B5EF4-FFF2-40B4-BE49-F238E27FC236}">
              <a16:creationId xmlns:a16="http://schemas.microsoft.com/office/drawing/2014/main" id="{16BC1644-529F-42AA-AD95-81284D91577F}"/>
            </a:ext>
          </a:extLst>
        </xdr:cNvPr>
        <xdr:cNvCxnSpPr/>
      </xdr:nvCxnSpPr>
      <xdr:spPr>
        <a:xfrm flipH="1" flipV="1">
          <a:off x="4216710" y="12688075"/>
          <a:ext cx="529066" cy="1"/>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106024</xdr:colOff>
      <xdr:row>67</xdr:row>
      <xdr:rowOff>176328</xdr:rowOff>
    </xdr:from>
    <xdr:to>
      <xdr:col>4</xdr:col>
      <xdr:colOff>183931</xdr:colOff>
      <xdr:row>70</xdr:row>
      <xdr:rowOff>157655</xdr:rowOff>
    </xdr:to>
    <xdr:sp macro="" textlink="">
      <xdr:nvSpPr>
        <xdr:cNvPr id="65" name="テキスト ボックス 64">
          <a:extLst>
            <a:ext uri="{FF2B5EF4-FFF2-40B4-BE49-F238E27FC236}">
              <a16:creationId xmlns:a16="http://schemas.microsoft.com/office/drawing/2014/main" id="{40714250-C869-4FC7-9276-2694A94DC982}"/>
            </a:ext>
          </a:extLst>
        </xdr:cNvPr>
        <xdr:cNvSpPr txBox="1"/>
      </xdr:nvSpPr>
      <xdr:spPr>
        <a:xfrm>
          <a:off x="499724" y="14000278"/>
          <a:ext cx="1138357" cy="590927"/>
        </a:xfrm>
        <a:prstGeom prst="rect">
          <a:avLst/>
        </a:prstGeom>
        <a:solidFill>
          <a:schemeClr val="lt1"/>
        </a:solidFill>
        <a:ln w="12700"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ＭＳ 明朝" panose="02020609040205080304" pitchFamily="17" charset="-128"/>
              <a:ea typeface="ＭＳ 明朝" panose="02020609040205080304" pitchFamily="17" charset="-128"/>
            </a:rPr>
            <a:t>ベール品</a:t>
          </a:r>
          <a:endParaRPr kumimoji="1" lang="en-US" altLang="ja-JP" sz="900">
            <a:latin typeface="ＭＳ 明朝" panose="02020609040205080304" pitchFamily="17" charset="-128"/>
            <a:ea typeface="ＭＳ 明朝" panose="02020609040205080304" pitchFamily="17" charset="-128"/>
          </a:endParaRPr>
        </a:p>
        <a:p>
          <a:pPr algn="ctr"/>
          <a:r>
            <a:rPr kumimoji="1" lang="en-US" altLang="ja-JP" sz="800">
              <a:latin typeface="ＭＳ 明朝" panose="02020609040205080304" pitchFamily="17" charset="-128"/>
              <a:ea typeface="ＭＳ 明朝" panose="02020609040205080304" pitchFamily="17" charset="-128"/>
            </a:rPr>
            <a:t>(</a:t>
          </a:r>
          <a:r>
            <a:rPr kumimoji="1" lang="ja-JP" altLang="en-US" sz="800">
              <a:latin typeface="ＭＳ 明朝" panose="02020609040205080304" pitchFamily="17" charset="-128"/>
              <a:ea typeface="ＭＳ 明朝" panose="02020609040205080304" pitchFamily="17" charset="-128"/>
            </a:rPr>
            <a:t>廃プラスチック類、</a:t>
          </a:r>
          <a:endParaRPr kumimoji="1" lang="en-US" altLang="ja-JP" sz="800">
            <a:latin typeface="ＭＳ 明朝" panose="02020609040205080304" pitchFamily="17" charset="-128"/>
            <a:ea typeface="ＭＳ 明朝" panose="02020609040205080304" pitchFamily="17" charset="-128"/>
          </a:endParaRPr>
        </a:p>
        <a:p>
          <a:pPr algn="ctr"/>
          <a:r>
            <a:rPr kumimoji="1" lang="ja-JP" altLang="en-US" sz="800">
              <a:latin typeface="ＭＳ 明朝" panose="02020609040205080304" pitchFamily="17" charset="-128"/>
              <a:ea typeface="ＭＳ 明朝" panose="02020609040205080304" pitchFamily="17" charset="-128"/>
            </a:rPr>
            <a:t>紙くず、繊維くず</a:t>
          </a:r>
          <a:r>
            <a:rPr kumimoji="1" lang="en-US" altLang="ja-JP" sz="800">
              <a:latin typeface="ＭＳ 明朝" panose="02020609040205080304" pitchFamily="17" charset="-128"/>
              <a:ea typeface="ＭＳ 明朝" panose="02020609040205080304" pitchFamily="17" charset="-128"/>
            </a:rPr>
            <a:t>)</a:t>
          </a:r>
          <a:endParaRPr kumimoji="1" lang="ja-JP" altLang="en-US" sz="800">
            <a:latin typeface="ＭＳ 明朝" panose="02020609040205080304" pitchFamily="17" charset="-128"/>
            <a:ea typeface="ＭＳ 明朝" panose="02020609040205080304" pitchFamily="17" charset="-128"/>
          </a:endParaRPr>
        </a:p>
      </xdr:txBody>
    </xdr:sp>
    <xdr:clientData/>
  </xdr:twoCellAnchor>
  <xdr:twoCellAnchor>
    <xdr:from>
      <xdr:col>4</xdr:col>
      <xdr:colOff>254154</xdr:colOff>
      <xdr:row>67</xdr:row>
      <xdr:rowOff>185853</xdr:rowOff>
    </xdr:from>
    <xdr:to>
      <xdr:col>7</xdr:col>
      <xdr:colOff>233245</xdr:colOff>
      <xdr:row>70</xdr:row>
      <xdr:rowOff>148682</xdr:rowOff>
    </xdr:to>
    <xdr:sp macro="" textlink="">
      <xdr:nvSpPr>
        <xdr:cNvPr id="66" name="テキスト ボックス 65">
          <a:extLst>
            <a:ext uri="{FF2B5EF4-FFF2-40B4-BE49-F238E27FC236}">
              <a16:creationId xmlns:a16="http://schemas.microsoft.com/office/drawing/2014/main" id="{F9232B70-3BE3-45C7-A5E2-6EC99DDC9BA4}"/>
            </a:ext>
          </a:extLst>
        </xdr:cNvPr>
        <xdr:cNvSpPr txBox="1"/>
      </xdr:nvSpPr>
      <xdr:spPr>
        <a:xfrm>
          <a:off x="1708304" y="14009803"/>
          <a:ext cx="1299891" cy="572429"/>
        </a:xfrm>
        <a:prstGeom prst="rect">
          <a:avLst/>
        </a:prstGeom>
        <a:solidFill>
          <a:schemeClr val="lt1"/>
        </a:solidFill>
        <a:ln w="12700"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ＭＳ 明朝" panose="02020609040205080304" pitchFamily="17" charset="-128"/>
              <a:ea typeface="ＭＳ 明朝" panose="02020609040205080304" pitchFamily="17" charset="-128"/>
            </a:rPr>
            <a:t>ＲＰＥ</a:t>
          </a:r>
          <a:endParaRPr kumimoji="1" lang="en-US" altLang="ja-JP" sz="900">
            <a:latin typeface="ＭＳ 明朝" panose="02020609040205080304" pitchFamily="17" charset="-128"/>
            <a:ea typeface="ＭＳ 明朝" panose="02020609040205080304" pitchFamily="17" charset="-128"/>
          </a:endParaRPr>
        </a:p>
        <a:p>
          <a:pPr algn="ctr"/>
          <a:r>
            <a:rPr kumimoji="1" lang="en-US" altLang="ja-JP" sz="800">
              <a:latin typeface="ＭＳ 明朝" panose="02020609040205080304" pitchFamily="17" charset="-128"/>
              <a:ea typeface="ＭＳ 明朝" panose="02020609040205080304" pitchFamily="17" charset="-128"/>
            </a:rPr>
            <a:t>(</a:t>
          </a:r>
          <a:r>
            <a:rPr kumimoji="1" lang="ja-JP" altLang="en-US" sz="800">
              <a:latin typeface="ＭＳ 明朝" panose="02020609040205080304" pitchFamily="17" charset="-128"/>
              <a:ea typeface="ＭＳ 明朝" panose="02020609040205080304" pitchFamily="17" charset="-128"/>
            </a:rPr>
            <a:t>廃プラスチック類、</a:t>
          </a:r>
          <a:endParaRPr kumimoji="1" lang="en-US" altLang="ja-JP" sz="800">
            <a:latin typeface="ＭＳ 明朝" panose="02020609040205080304" pitchFamily="17" charset="-128"/>
            <a:ea typeface="ＭＳ 明朝" panose="02020609040205080304" pitchFamily="17" charset="-128"/>
          </a:endParaRPr>
        </a:p>
        <a:p>
          <a:pPr algn="ctr"/>
          <a:r>
            <a:rPr kumimoji="1" lang="ja-JP" altLang="en-US" sz="800">
              <a:latin typeface="ＭＳ 明朝" panose="02020609040205080304" pitchFamily="17" charset="-128"/>
              <a:ea typeface="ＭＳ 明朝" panose="02020609040205080304" pitchFamily="17" charset="-128"/>
            </a:rPr>
            <a:t>紙くず</a:t>
          </a:r>
          <a:r>
            <a:rPr kumimoji="1" lang="en-US" altLang="ja-JP" sz="800">
              <a:latin typeface="ＭＳ 明朝" panose="02020609040205080304" pitchFamily="17" charset="-128"/>
              <a:ea typeface="ＭＳ 明朝" panose="02020609040205080304" pitchFamily="17" charset="-128"/>
            </a:rPr>
            <a:t>)</a:t>
          </a:r>
          <a:endParaRPr kumimoji="1" lang="ja-JP" altLang="en-US" sz="800">
            <a:latin typeface="ＭＳ 明朝" panose="02020609040205080304" pitchFamily="17" charset="-128"/>
            <a:ea typeface="ＭＳ 明朝" panose="02020609040205080304" pitchFamily="17" charset="-128"/>
          </a:endParaRPr>
        </a:p>
      </xdr:txBody>
    </xdr:sp>
    <xdr:clientData/>
  </xdr:twoCellAnchor>
  <xdr:twoCellAnchor>
    <xdr:from>
      <xdr:col>7</xdr:col>
      <xdr:colOff>311304</xdr:colOff>
      <xdr:row>67</xdr:row>
      <xdr:rowOff>185853</xdr:rowOff>
    </xdr:from>
    <xdr:to>
      <xdr:col>10</xdr:col>
      <xdr:colOff>183931</xdr:colOff>
      <xdr:row>70</xdr:row>
      <xdr:rowOff>148682</xdr:rowOff>
    </xdr:to>
    <xdr:sp macro="" textlink="">
      <xdr:nvSpPr>
        <xdr:cNvPr id="67" name="テキスト ボックス 66">
          <a:extLst>
            <a:ext uri="{FF2B5EF4-FFF2-40B4-BE49-F238E27FC236}">
              <a16:creationId xmlns:a16="http://schemas.microsoft.com/office/drawing/2014/main" id="{3B389006-4F8F-45B1-876D-C5013BA749C2}"/>
            </a:ext>
          </a:extLst>
        </xdr:cNvPr>
        <xdr:cNvSpPr txBox="1"/>
      </xdr:nvSpPr>
      <xdr:spPr>
        <a:xfrm>
          <a:off x="3086254" y="14009803"/>
          <a:ext cx="1263277" cy="572429"/>
        </a:xfrm>
        <a:prstGeom prst="rect">
          <a:avLst/>
        </a:prstGeom>
        <a:solidFill>
          <a:schemeClr val="lt1"/>
        </a:solidFill>
        <a:ln w="12700"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ＭＳ 明朝" panose="02020609040205080304" pitchFamily="17" charset="-128"/>
              <a:ea typeface="ＭＳ 明朝" panose="02020609040205080304" pitchFamily="17" charset="-128"/>
            </a:rPr>
            <a:t>木くず</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チップ</a:t>
          </a:r>
          <a:r>
            <a:rPr kumimoji="1" lang="en-US" altLang="ja-JP" sz="900">
              <a:latin typeface="ＭＳ 明朝" panose="02020609040205080304" pitchFamily="17" charset="-128"/>
              <a:ea typeface="ＭＳ 明朝" panose="02020609040205080304" pitchFamily="17" charset="-128"/>
            </a:rPr>
            <a:t>)</a:t>
          </a:r>
        </a:p>
      </xdr:txBody>
    </xdr:sp>
    <xdr:clientData/>
  </xdr:twoCellAnchor>
  <xdr:twoCellAnchor>
    <xdr:from>
      <xdr:col>10</xdr:col>
      <xdr:colOff>397358</xdr:colOff>
      <xdr:row>67</xdr:row>
      <xdr:rowOff>188809</xdr:rowOff>
    </xdr:from>
    <xdr:to>
      <xdr:col>13</xdr:col>
      <xdr:colOff>65690</xdr:colOff>
      <xdr:row>70</xdr:row>
      <xdr:rowOff>154594</xdr:rowOff>
    </xdr:to>
    <xdr:sp macro="" textlink="">
      <xdr:nvSpPr>
        <xdr:cNvPr id="68" name="テキスト ボックス 67">
          <a:extLst>
            <a:ext uri="{FF2B5EF4-FFF2-40B4-BE49-F238E27FC236}">
              <a16:creationId xmlns:a16="http://schemas.microsoft.com/office/drawing/2014/main" id="{62BA58A6-77DE-43FB-8F9E-37AECAB08056}"/>
            </a:ext>
          </a:extLst>
        </xdr:cNvPr>
        <xdr:cNvSpPr txBox="1"/>
      </xdr:nvSpPr>
      <xdr:spPr>
        <a:xfrm>
          <a:off x="4562958" y="14012759"/>
          <a:ext cx="1058982" cy="575385"/>
        </a:xfrm>
        <a:prstGeom prst="rect">
          <a:avLst/>
        </a:prstGeom>
        <a:solidFill>
          <a:schemeClr val="lt1"/>
        </a:solidFill>
        <a:ln w="12700"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50">
              <a:latin typeface="ＭＳ 明朝" panose="02020609040205080304" pitchFamily="17" charset="-128"/>
              <a:ea typeface="ＭＳ 明朝" panose="02020609040205080304" pitchFamily="17" charset="-128"/>
            </a:rPr>
            <a:t>廃石膏ボード</a:t>
          </a:r>
          <a:endParaRPr kumimoji="1" lang="en-US" altLang="ja-JP" sz="850">
            <a:latin typeface="ＭＳ 明朝" panose="02020609040205080304" pitchFamily="17" charset="-128"/>
            <a:ea typeface="ＭＳ 明朝" panose="02020609040205080304" pitchFamily="17" charset="-128"/>
          </a:endParaRPr>
        </a:p>
        <a:p>
          <a:pPr algn="ctr"/>
          <a:r>
            <a:rPr kumimoji="1" lang="ja-JP" altLang="en-US" sz="850">
              <a:latin typeface="ＭＳ 明朝" panose="02020609040205080304" pitchFamily="17" charset="-128"/>
              <a:ea typeface="ＭＳ 明朝" panose="02020609040205080304" pitchFamily="17" charset="-128"/>
            </a:rPr>
            <a:t>がれき類</a:t>
          </a:r>
          <a:endParaRPr kumimoji="1" lang="en-US" altLang="ja-JP" sz="850">
            <a:latin typeface="ＭＳ 明朝" panose="02020609040205080304" pitchFamily="17" charset="-128"/>
            <a:ea typeface="ＭＳ 明朝" panose="02020609040205080304" pitchFamily="17" charset="-128"/>
          </a:endParaRPr>
        </a:p>
        <a:p>
          <a:pPr algn="ctr"/>
          <a:r>
            <a:rPr kumimoji="1" lang="ja-JP" altLang="en-US" sz="850">
              <a:latin typeface="ＭＳ 明朝" panose="02020609040205080304" pitchFamily="17" charset="-128"/>
              <a:ea typeface="ＭＳ 明朝" panose="02020609040205080304" pitchFamily="17" charset="-128"/>
            </a:rPr>
            <a:t>ガラス・陶磁器くず</a:t>
          </a:r>
        </a:p>
      </xdr:txBody>
    </xdr:sp>
    <xdr:clientData/>
  </xdr:twoCellAnchor>
  <xdr:twoCellAnchor>
    <xdr:from>
      <xdr:col>5</xdr:col>
      <xdr:colOff>325162</xdr:colOff>
      <xdr:row>71</xdr:row>
      <xdr:rowOff>275897</xdr:rowOff>
    </xdr:from>
    <xdr:to>
      <xdr:col>8</xdr:col>
      <xdr:colOff>562302</xdr:colOff>
      <xdr:row>72</xdr:row>
      <xdr:rowOff>190171</xdr:rowOff>
    </xdr:to>
    <xdr:sp macro="" textlink="">
      <xdr:nvSpPr>
        <xdr:cNvPr id="76" name="テキスト ボックス 75">
          <a:extLst>
            <a:ext uri="{FF2B5EF4-FFF2-40B4-BE49-F238E27FC236}">
              <a16:creationId xmlns:a16="http://schemas.microsoft.com/office/drawing/2014/main" id="{8E8A3476-1456-4E24-A840-807816C4C99E}"/>
            </a:ext>
          </a:extLst>
        </xdr:cNvPr>
        <xdr:cNvSpPr txBox="1"/>
      </xdr:nvSpPr>
      <xdr:spPr>
        <a:xfrm>
          <a:off x="2173012" y="14912647"/>
          <a:ext cx="1526190" cy="200024"/>
        </a:xfrm>
        <a:prstGeom prst="rect">
          <a:avLst/>
        </a:prstGeom>
        <a:solidFill>
          <a:schemeClr val="lt1"/>
        </a:solidFill>
        <a:ln w="12700" cmpd="sng">
          <a:solidFill>
            <a:sysClr val="windowText" lastClr="000000"/>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latin typeface="ＭＳ 明朝" panose="02020609040205080304" pitchFamily="17" charset="-128"/>
              <a:ea typeface="ＭＳ 明朝" panose="02020609040205080304" pitchFamily="17" charset="-128"/>
            </a:rPr>
            <a:t>搬出</a:t>
          </a:r>
          <a:endParaRPr kumimoji="1" lang="en-US" altLang="ja-JP" sz="1000">
            <a:latin typeface="ＭＳ 明朝" panose="02020609040205080304" pitchFamily="17" charset="-128"/>
            <a:ea typeface="ＭＳ 明朝" panose="02020609040205080304" pitchFamily="17" charset="-128"/>
          </a:endParaRPr>
        </a:p>
      </xdr:txBody>
    </xdr:sp>
    <xdr:clientData/>
  </xdr:twoCellAnchor>
  <xdr:twoCellAnchor>
    <xdr:from>
      <xdr:col>1</xdr:col>
      <xdr:colOff>28576</xdr:colOff>
      <xdr:row>67</xdr:row>
      <xdr:rowOff>69657</xdr:rowOff>
    </xdr:from>
    <xdr:to>
      <xdr:col>13</xdr:col>
      <xdr:colOff>238125</xdr:colOff>
      <xdr:row>71</xdr:row>
      <xdr:rowOff>26276</xdr:rowOff>
    </xdr:to>
    <xdr:sp macro="" textlink="">
      <xdr:nvSpPr>
        <xdr:cNvPr id="77" name="正方形/長方形 76">
          <a:extLst>
            <a:ext uri="{FF2B5EF4-FFF2-40B4-BE49-F238E27FC236}">
              <a16:creationId xmlns:a16="http://schemas.microsoft.com/office/drawing/2014/main" id="{E74A9B8E-666A-46BA-B486-68670FE07F90}"/>
            </a:ext>
          </a:extLst>
        </xdr:cNvPr>
        <xdr:cNvSpPr/>
      </xdr:nvSpPr>
      <xdr:spPr>
        <a:xfrm>
          <a:off x="422276" y="13893607"/>
          <a:ext cx="5372099" cy="769419"/>
        </a:xfrm>
        <a:prstGeom prst="rect">
          <a:avLst/>
        </a:prstGeom>
        <a:noFill/>
        <a:ln w="1905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284007</xdr:colOff>
      <xdr:row>65</xdr:row>
      <xdr:rowOff>199560</xdr:rowOff>
    </xdr:from>
    <xdr:to>
      <xdr:col>2</xdr:col>
      <xdr:colOff>284007</xdr:colOff>
      <xdr:row>67</xdr:row>
      <xdr:rowOff>180975</xdr:rowOff>
    </xdr:to>
    <xdr:cxnSp macro="">
      <xdr:nvCxnSpPr>
        <xdr:cNvPr id="79" name="直線矢印コネクタ 78">
          <a:extLst>
            <a:ext uri="{FF2B5EF4-FFF2-40B4-BE49-F238E27FC236}">
              <a16:creationId xmlns:a16="http://schemas.microsoft.com/office/drawing/2014/main" id="{73FF4F0C-D6E0-400B-B006-F3D0EF6135AF}"/>
            </a:ext>
          </a:extLst>
        </xdr:cNvPr>
        <xdr:cNvCxnSpPr/>
      </xdr:nvCxnSpPr>
      <xdr:spPr>
        <a:xfrm>
          <a:off x="950757" y="13617110"/>
          <a:ext cx="0" cy="38781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185473</xdr:colOff>
      <xdr:row>66</xdr:row>
      <xdr:rowOff>140440</xdr:rowOff>
    </xdr:from>
    <xdr:to>
      <xdr:col>5</xdr:col>
      <xdr:colOff>185473</xdr:colOff>
      <xdr:row>67</xdr:row>
      <xdr:rowOff>190500</xdr:rowOff>
    </xdr:to>
    <xdr:cxnSp macro="">
      <xdr:nvCxnSpPr>
        <xdr:cNvPr id="80" name="直線矢印コネクタ 79">
          <a:extLst>
            <a:ext uri="{FF2B5EF4-FFF2-40B4-BE49-F238E27FC236}">
              <a16:creationId xmlns:a16="http://schemas.microsoft.com/office/drawing/2014/main" id="{48D1E066-C9CE-4766-B840-42EA762212A2}"/>
            </a:ext>
          </a:extLst>
        </xdr:cNvPr>
        <xdr:cNvCxnSpPr/>
      </xdr:nvCxnSpPr>
      <xdr:spPr>
        <a:xfrm>
          <a:off x="2033323" y="13761190"/>
          <a:ext cx="0" cy="253260"/>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8111</xdr:colOff>
      <xdr:row>66</xdr:row>
      <xdr:rowOff>133871</xdr:rowOff>
    </xdr:from>
    <xdr:to>
      <xdr:col>8</xdr:col>
      <xdr:colOff>8111</xdr:colOff>
      <xdr:row>67</xdr:row>
      <xdr:rowOff>183931</xdr:rowOff>
    </xdr:to>
    <xdr:cxnSp macro="">
      <xdr:nvCxnSpPr>
        <xdr:cNvPr id="87" name="直線矢印コネクタ 86">
          <a:extLst>
            <a:ext uri="{FF2B5EF4-FFF2-40B4-BE49-F238E27FC236}">
              <a16:creationId xmlns:a16="http://schemas.microsoft.com/office/drawing/2014/main" id="{A2DAFECD-C5E1-4399-9568-465507B49BC0}"/>
            </a:ext>
          </a:extLst>
        </xdr:cNvPr>
        <xdr:cNvCxnSpPr/>
      </xdr:nvCxnSpPr>
      <xdr:spPr>
        <a:xfrm>
          <a:off x="3246611" y="13754621"/>
          <a:ext cx="0" cy="253260"/>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126352</xdr:colOff>
      <xdr:row>66</xdr:row>
      <xdr:rowOff>133871</xdr:rowOff>
    </xdr:from>
    <xdr:to>
      <xdr:col>11</xdr:col>
      <xdr:colOff>126352</xdr:colOff>
      <xdr:row>67</xdr:row>
      <xdr:rowOff>183931</xdr:rowOff>
    </xdr:to>
    <xdr:cxnSp macro="">
      <xdr:nvCxnSpPr>
        <xdr:cNvPr id="88" name="直線矢印コネクタ 87">
          <a:extLst>
            <a:ext uri="{FF2B5EF4-FFF2-40B4-BE49-F238E27FC236}">
              <a16:creationId xmlns:a16="http://schemas.microsoft.com/office/drawing/2014/main" id="{447825C2-C479-4C15-817C-C520159F7F23}"/>
            </a:ext>
          </a:extLst>
        </xdr:cNvPr>
        <xdr:cNvCxnSpPr/>
      </xdr:nvCxnSpPr>
      <xdr:spPr>
        <a:xfrm>
          <a:off x="4755502" y="13754621"/>
          <a:ext cx="0" cy="253260"/>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404452</xdr:colOff>
      <xdr:row>70</xdr:row>
      <xdr:rowOff>157655</xdr:rowOff>
    </xdr:from>
    <xdr:to>
      <xdr:col>2</xdr:col>
      <xdr:colOff>404452</xdr:colOff>
      <xdr:row>71</xdr:row>
      <xdr:rowOff>131379</xdr:rowOff>
    </xdr:to>
    <xdr:cxnSp macro="">
      <xdr:nvCxnSpPr>
        <xdr:cNvPr id="89" name="直線コネクタ 88">
          <a:extLst>
            <a:ext uri="{FF2B5EF4-FFF2-40B4-BE49-F238E27FC236}">
              <a16:creationId xmlns:a16="http://schemas.microsoft.com/office/drawing/2014/main" id="{AFEC7F61-7054-48A6-9042-009AA2400EED}"/>
            </a:ext>
          </a:extLst>
        </xdr:cNvPr>
        <xdr:cNvCxnSpPr>
          <a:endCxn id="65" idx="2"/>
        </xdr:cNvCxnSpPr>
      </xdr:nvCxnSpPr>
      <xdr:spPr>
        <a:xfrm flipV="1">
          <a:off x="1058502" y="14591205"/>
          <a:ext cx="0" cy="176924"/>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375712</xdr:colOff>
      <xdr:row>70</xdr:row>
      <xdr:rowOff>148682</xdr:rowOff>
    </xdr:from>
    <xdr:to>
      <xdr:col>8</xdr:col>
      <xdr:colOff>375712</xdr:colOff>
      <xdr:row>71</xdr:row>
      <xdr:rowOff>124810</xdr:rowOff>
    </xdr:to>
    <xdr:cxnSp macro="">
      <xdr:nvCxnSpPr>
        <xdr:cNvPr id="91" name="直線コネクタ 90">
          <a:extLst>
            <a:ext uri="{FF2B5EF4-FFF2-40B4-BE49-F238E27FC236}">
              <a16:creationId xmlns:a16="http://schemas.microsoft.com/office/drawing/2014/main" id="{4F0E3E27-93A6-4F24-B01B-B59764EEE25A}"/>
            </a:ext>
          </a:extLst>
        </xdr:cNvPr>
        <xdr:cNvCxnSpPr>
          <a:endCxn id="67" idx="2"/>
        </xdr:cNvCxnSpPr>
      </xdr:nvCxnSpPr>
      <xdr:spPr>
        <a:xfrm flipV="1">
          <a:off x="3614212" y="14582232"/>
          <a:ext cx="0" cy="179328"/>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215102</xdr:colOff>
      <xdr:row>70</xdr:row>
      <xdr:rowOff>154594</xdr:rowOff>
    </xdr:from>
    <xdr:to>
      <xdr:col>11</xdr:col>
      <xdr:colOff>215102</xdr:colOff>
      <xdr:row>71</xdr:row>
      <xdr:rowOff>124810</xdr:rowOff>
    </xdr:to>
    <xdr:cxnSp macro="">
      <xdr:nvCxnSpPr>
        <xdr:cNvPr id="93" name="直線コネクタ 92">
          <a:extLst>
            <a:ext uri="{FF2B5EF4-FFF2-40B4-BE49-F238E27FC236}">
              <a16:creationId xmlns:a16="http://schemas.microsoft.com/office/drawing/2014/main" id="{E5F2DE53-11C7-4786-8FFD-ACC134BC4DBC}"/>
            </a:ext>
          </a:extLst>
        </xdr:cNvPr>
        <xdr:cNvCxnSpPr>
          <a:endCxn id="68" idx="2"/>
        </xdr:cNvCxnSpPr>
      </xdr:nvCxnSpPr>
      <xdr:spPr>
        <a:xfrm flipV="1">
          <a:off x="4844252" y="14588144"/>
          <a:ext cx="0" cy="17341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30209</xdr:colOff>
      <xdr:row>70</xdr:row>
      <xdr:rowOff>148682</xdr:rowOff>
    </xdr:from>
    <xdr:to>
      <xdr:col>6</xdr:col>
      <xdr:colOff>30209</xdr:colOff>
      <xdr:row>71</xdr:row>
      <xdr:rowOff>124810</xdr:rowOff>
    </xdr:to>
    <xdr:cxnSp macro="">
      <xdr:nvCxnSpPr>
        <xdr:cNvPr id="94" name="直線コネクタ 93">
          <a:extLst>
            <a:ext uri="{FF2B5EF4-FFF2-40B4-BE49-F238E27FC236}">
              <a16:creationId xmlns:a16="http://schemas.microsoft.com/office/drawing/2014/main" id="{7E76A051-59E9-40C6-A4F2-8594449FE6EB}"/>
            </a:ext>
          </a:extLst>
        </xdr:cNvPr>
        <xdr:cNvCxnSpPr>
          <a:endCxn id="66" idx="2"/>
        </xdr:cNvCxnSpPr>
      </xdr:nvCxnSpPr>
      <xdr:spPr>
        <a:xfrm flipV="1">
          <a:off x="2341609" y="14582232"/>
          <a:ext cx="0" cy="179328"/>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400706</xdr:colOff>
      <xdr:row>71</xdr:row>
      <xdr:rowOff>124810</xdr:rowOff>
    </xdr:from>
    <xdr:to>
      <xdr:col>11</xdr:col>
      <xdr:colOff>229913</xdr:colOff>
      <xdr:row>71</xdr:row>
      <xdr:rowOff>124811</xdr:rowOff>
    </xdr:to>
    <xdr:cxnSp macro="">
      <xdr:nvCxnSpPr>
        <xdr:cNvPr id="95" name="直線コネクタ 94">
          <a:extLst>
            <a:ext uri="{FF2B5EF4-FFF2-40B4-BE49-F238E27FC236}">
              <a16:creationId xmlns:a16="http://schemas.microsoft.com/office/drawing/2014/main" id="{07EE317C-36A8-460A-BA65-A489B1A72575}"/>
            </a:ext>
          </a:extLst>
        </xdr:cNvPr>
        <xdr:cNvCxnSpPr/>
      </xdr:nvCxnSpPr>
      <xdr:spPr>
        <a:xfrm flipH="1" flipV="1">
          <a:off x="1061106" y="14761560"/>
          <a:ext cx="3797957" cy="1"/>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229914</xdr:colOff>
      <xdr:row>71</xdr:row>
      <xdr:rowOff>131379</xdr:rowOff>
    </xdr:from>
    <xdr:to>
      <xdr:col>7</xdr:col>
      <xdr:colOff>230241</xdr:colOff>
      <xdr:row>71</xdr:row>
      <xdr:rowOff>275897</xdr:rowOff>
    </xdr:to>
    <xdr:cxnSp macro="">
      <xdr:nvCxnSpPr>
        <xdr:cNvPr id="96" name="直線矢印コネクタ 95">
          <a:extLst>
            <a:ext uri="{FF2B5EF4-FFF2-40B4-BE49-F238E27FC236}">
              <a16:creationId xmlns:a16="http://schemas.microsoft.com/office/drawing/2014/main" id="{B83BD42C-E039-4F99-BCFE-4D5B65C5A420}"/>
            </a:ext>
          </a:extLst>
        </xdr:cNvPr>
        <xdr:cNvCxnSpPr>
          <a:endCxn id="76" idx="0"/>
        </xdr:cNvCxnSpPr>
      </xdr:nvCxnSpPr>
      <xdr:spPr>
        <a:xfrm>
          <a:off x="3004864" y="14768129"/>
          <a:ext cx="327" cy="144518"/>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32385</xdr:colOff>
      <xdr:row>102</xdr:row>
      <xdr:rowOff>28576</xdr:rowOff>
    </xdr:from>
    <xdr:to>
      <xdr:col>14</xdr:col>
      <xdr:colOff>419069</xdr:colOff>
      <xdr:row>114</xdr:row>
      <xdr:rowOff>152400</xdr:rowOff>
    </xdr:to>
    <xdr:cxnSp macro="">
      <xdr:nvCxnSpPr>
        <xdr:cNvPr id="97" name="直線コネクタ 96">
          <a:extLst>
            <a:ext uri="{FF2B5EF4-FFF2-40B4-BE49-F238E27FC236}">
              <a16:creationId xmlns:a16="http://schemas.microsoft.com/office/drawing/2014/main" id="{3B239770-7D2D-4C2C-A90B-13118DC8C9EE}"/>
            </a:ext>
          </a:extLst>
        </xdr:cNvPr>
        <xdr:cNvCxnSpPr/>
      </xdr:nvCxnSpPr>
      <xdr:spPr>
        <a:xfrm flipV="1">
          <a:off x="3270885" y="21047076"/>
          <a:ext cx="3167984" cy="217487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369095</xdr:colOff>
      <xdr:row>58</xdr:row>
      <xdr:rowOff>79039</xdr:rowOff>
    </xdr:from>
    <xdr:to>
      <xdr:col>13</xdr:col>
      <xdr:colOff>142876</xdr:colOff>
      <xdr:row>60</xdr:row>
      <xdr:rowOff>143517</xdr:rowOff>
    </xdr:to>
    <xdr:sp macro="" textlink="">
      <xdr:nvSpPr>
        <xdr:cNvPr id="98" name="テキスト ボックス 97">
          <a:extLst>
            <a:ext uri="{FF2B5EF4-FFF2-40B4-BE49-F238E27FC236}">
              <a16:creationId xmlns:a16="http://schemas.microsoft.com/office/drawing/2014/main" id="{0A4842BA-CFB5-4414-9816-F97405DCDCCE}"/>
            </a:ext>
          </a:extLst>
        </xdr:cNvPr>
        <xdr:cNvSpPr txBox="1"/>
      </xdr:nvSpPr>
      <xdr:spPr>
        <a:xfrm>
          <a:off x="4998245" y="12004339"/>
          <a:ext cx="700881" cy="483578"/>
        </a:xfrm>
        <a:prstGeom prst="rect">
          <a:avLst/>
        </a:prstGeom>
        <a:solidFill>
          <a:schemeClr val="lt1"/>
        </a:solidFill>
        <a:ln w="12700"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50">
              <a:latin typeface="ＭＳ 明朝" panose="02020609040205080304" pitchFamily="17" charset="-128"/>
              <a:ea typeface="ＭＳ 明朝" panose="02020609040205080304" pitchFamily="17" charset="-128"/>
            </a:rPr>
            <a:t>ガラス・</a:t>
          </a:r>
          <a:endParaRPr kumimoji="1" lang="en-US" altLang="ja-JP" sz="850">
            <a:latin typeface="ＭＳ 明朝" panose="02020609040205080304" pitchFamily="17" charset="-128"/>
            <a:ea typeface="ＭＳ 明朝" panose="02020609040205080304" pitchFamily="17" charset="-128"/>
          </a:endParaRPr>
        </a:p>
        <a:p>
          <a:pPr algn="ctr"/>
          <a:r>
            <a:rPr kumimoji="1" lang="ja-JP" altLang="en-US" sz="850">
              <a:latin typeface="ＭＳ 明朝" panose="02020609040205080304" pitchFamily="17" charset="-128"/>
              <a:ea typeface="ＭＳ 明朝" panose="02020609040205080304" pitchFamily="17" charset="-128"/>
            </a:rPr>
            <a:t>陶磁器くず</a:t>
          </a:r>
          <a:endParaRPr kumimoji="1" lang="en-US" altLang="ja-JP" sz="850">
            <a:latin typeface="ＭＳ 明朝" panose="02020609040205080304" pitchFamily="17" charset="-128"/>
            <a:ea typeface="ＭＳ 明朝" panose="02020609040205080304" pitchFamily="17" charset="-128"/>
          </a:endParaRPr>
        </a:p>
      </xdr:txBody>
    </xdr:sp>
    <xdr:clientData/>
  </xdr:twoCellAnchor>
  <xdr:twoCellAnchor>
    <xdr:from>
      <xdr:col>12</xdr:col>
      <xdr:colOff>255986</xdr:colOff>
      <xdr:row>57</xdr:row>
      <xdr:rowOff>95250</xdr:rowOff>
    </xdr:from>
    <xdr:to>
      <xdr:col>12</xdr:col>
      <xdr:colOff>260684</xdr:colOff>
      <xdr:row>58</xdr:row>
      <xdr:rowOff>79039</xdr:rowOff>
    </xdr:to>
    <xdr:cxnSp macro="">
      <xdr:nvCxnSpPr>
        <xdr:cNvPr id="99" name="直線矢印コネクタ 98">
          <a:extLst>
            <a:ext uri="{FF2B5EF4-FFF2-40B4-BE49-F238E27FC236}">
              <a16:creationId xmlns:a16="http://schemas.microsoft.com/office/drawing/2014/main" id="{1BE5C6B3-1573-4765-9C74-BCBFB856BF78}"/>
            </a:ext>
          </a:extLst>
        </xdr:cNvPr>
        <xdr:cNvCxnSpPr>
          <a:endCxn id="98" idx="0"/>
        </xdr:cNvCxnSpPr>
      </xdr:nvCxnSpPr>
      <xdr:spPr>
        <a:xfrm flipH="1">
          <a:off x="5348686" y="11817350"/>
          <a:ext cx="4698" cy="186989"/>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104688</xdr:colOff>
      <xdr:row>61</xdr:row>
      <xdr:rowOff>108727</xdr:rowOff>
    </xdr:from>
    <xdr:to>
      <xdr:col>12</xdr:col>
      <xdr:colOff>255671</xdr:colOff>
      <xdr:row>61</xdr:row>
      <xdr:rowOff>115303</xdr:rowOff>
    </xdr:to>
    <xdr:cxnSp macro="">
      <xdr:nvCxnSpPr>
        <xdr:cNvPr id="100" name="直線コネクタ 99">
          <a:extLst>
            <a:ext uri="{FF2B5EF4-FFF2-40B4-BE49-F238E27FC236}">
              <a16:creationId xmlns:a16="http://schemas.microsoft.com/office/drawing/2014/main" id="{32C8917C-5F62-47F2-B8D1-68C2B3AE042A}"/>
            </a:ext>
          </a:extLst>
        </xdr:cNvPr>
        <xdr:cNvCxnSpPr/>
      </xdr:nvCxnSpPr>
      <xdr:spPr>
        <a:xfrm flipH="1" flipV="1">
          <a:off x="4733838" y="12688077"/>
          <a:ext cx="614533" cy="657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255986</xdr:colOff>
      <xdr:row>60</xdr:row>
      <xdr:rowOff>143517</xdr:rowOff>
    </xdr:from>
    <xdr:to>
      <xdr:col>12</xdr:col>
      <xdr:colOff>260684</xdr:colOff>
      <xdr:row>61</xdr:row>
      <xdr:rowOff>120316</xdr:rowOff>
    </xdr:to>
    <xdr:cxnSp macro="">
      <xdr:nvCxnSpPr>
        <xdr:cNvPr id="101" name="直線コネクタ 100">
          <a:extLst>
            <a:ext uri="{FF2B5EF4-FFF2-40B4-BE49-F238E27FC236}">
              <a16:creationId xmlns:a16="http://schemas.microsoft.com/office/drawing/2014/main" id="{E7C481F5-98EF-48D9-8853-65D2F29F6F5E}"/>
            </a:ext>
          </a:extLst>
        </xdr:cNvPr>
        <xdr:cNvCxnSpPr>
          <a:endCxn id="98" idx="2"/>
        </xdr:cNvCxnSpPr>
      </xdr:nvCxnSpPr>
      <xdr:spPr>
        <a:xfrm flipH="1" flipV="1">
          <a:off x="5348686" y="12487917"/>
          <a:ext cx="4698" cy="211749"/>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fujikou-eco.com/" TargetMode="External"/><Relationship Id="rId1" Type="http://schemas.openxmlformats.org/officeDocument/2006/relationships/hyperlink" Target="mailto:info@fujikou-eco.com" TargetMode="External"/><Relationship Id="rId4" Type="http://schemas.openxmlformats.org/officeDocument/2006/relationships/drawing" Target="../drawings/drawing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7"/>
  <sheetViews>
    <sheetView tabSelected="1" topLeftCell="A42" zoomScaleNormal="100" workbookViewId="0">
      <selection activeCell="K52" sqref="K52"/>
    </sheetView>
  </sheetViews>
  <sheetFormatPr defaultRowHeight="13.5"/>
  <sheetData>
    <row r="1" spans="1:10">
      <c r="A1" s="1"/>
      <c r="B1" s="1"/>
      <c r="C1" s="1"/>
      <c r="D1" s="1"/>
      <c r="E1" s="1"/>
      <c r="F1" s="1"/>
      <c r="G1" s="1"/>
      <c r="H1" s="1"/>
    </row>
    <row r="2" spans="1:10">
      <c r="A2" s="1"/>
      <c r="B2" s="1"/>
      <c r="C2" s="1"/>
      <c r="D2" s="1"/>
      <c r="E2" s="1"/>
      <c r="F2" s="1"/>
      <c r="G2" s="1"/>
      <c r="H2" s="1"/>
    </row>
    <row r="3" spans="1:10">
      <c r="A3" s="1"/>
      <c r="B3" s="1"/>
      <c r="C3" s="1"/>
      <c r="D3" s="1"/>
      <c r="E3" s="1"/>
      <c r="F3" s="1"/>
      <c r="G3" s="1"/>
      <c r="H3" s="1"/>
    </row>
    <row r="4" spans="1:10">
      <c r="A4" s="1"/>
      <c r="B4" s="1"/>
      <c r="C4" s="1"/>
      <c r="D4" s="1"/>
      <c r="E4" s="1"/>
      <c r="F4" s="1"/>
      <c r="G4" s="1"/>
      <c r="H4" s="1"/>
    </row>
    <row r="5" spans="1:10">
      <c r="A5" s="1"/>
      <c r="B5" s="1"/>
      <c r="C5" s="1"/>
      <c r="D5" s="1"/>
      <c r="E5" s="1"/>
      <c r="F5" s="1"/>
      <c r="G5" s="1"/>
      <c r="H5" s="1"/>
    </row>
    <row r="6" spans="1:10">
      <c r="A6" s="1"/>
      <c r="B6" s="1"/>
      <c r="C6" s="1"/>
      <c r="D6" s="1"/>
      <c r="E6" s="1"/>
      <c r="F6" s="1"/>
      <c r="G6" s="1"/>
      <c r="H6" s="1"/>
    </row>
    <row r="7" spans="1:10">
      <c r="A7" s="1"/>
      <c r="B7" s="1"/>
      <c r="C7" s="1"/>
      <c r="D7" s="1"/>
      <c r="E7" s="1"/>
      <c r="F7" s="1"/>
      <c r="G7" s="1"/>
      <c r="H7" s="1"/>
    </row>
    <row r="8" spans="1:10">
      <c r="A8" s="1"/>
      <c r="B8" s="1"/>
      <c r="C8" s="1"/>
      <c r="D8" s="1"/>
      <c r="E8" s="1"/>
      <c r="F8" s="1"/>
      <c r="G8" s="1"/>
      <c r="H8" s="1"/>
    </row>
    <row r="9" spans="1:10">
      <c r="A9" s="1"/>
      <c r="B9" s="1"/>
      <c r="C9" s="1"/>
      <c r="D9" s="1"/>
      <c r="E9" s="1"/>
      <c r="F9" s="1"/>
      <c r="G9" s="1"/>
      <c r="H9" s="1"/>
    </row>
    <row r="10" spans="1:10">
      <c r="A10" s="1"/>
      <c r="B10" s="1"/>
      <c r="C10" s="1"/>
      <c r="D10" s="1"/>
      <c r="E10" s="1"/>
      <c r="F10" s="1"/>
      <c r="G10" s="1"/>
      <c r="H10" s="1"/>
    </row>
    <row r="11" spans="1:10" ht="13.5" customHeight="1">
      <c r="A11" s="300" t="s">
        <v>413</v>
      </c>
      <c r="B11" s="300"/>
      <c r="C11" s="300"/>
      <c r="D11" s="300"/>
      <c r="E11" s="300"/>
      <c r="F11" s="300"/>
      <c r="G11" s="300"/>
      <c r="H11" s="300"/>
      <c r="I11" s="300"/>
      <c r="J11" s="300"/>
    </row>
    <row r="12" spans="1:10" ht="13.5" customHeight="1">
      <c r="A12" s="300"/>
      <c r="B12" s="300"/>
      <c r="C12" s="300"/>
      <c r="D12" s="300"/>
      <c r="E12" s="300"/>
      <c r="F12" s="300"/>
      <c r="G12" s="300"/>
      <c r="H12" s="300"/>
      <c r="I12" s="300"/>
      <c r="J12" s="300"/>
    </row>
    <row r="13" spans="1:10" ht="13.5" customHeight="1">
      <c r="A13" s="300"/>
      <c r="B13" s="300"/>
      <c r="C13" s="300"/>
      <c r="D13" s="300"/>
      <c r="E13" s="300"/>
      <c r="F13" s="300"/>
      <c r="G13" s="300"/>
      <c r="H13" s="300"/>
      <c r="I13" s="300"/>
      <c r="J13" s="300"/>
    </row>
    <row r="14" spans="1:10" ht="13.5" customHeight="1">
      <c r="A14" s="300"/>
      <c r="B14" s="300"/>
      <c r="C14" s="300"/>
      <c r="D14" s="300"/>
      <c r="E14" s="300"/>
      <c r="F14" s="300"/>
      <c r="G14" s="300"/>
      <c r="H14" s="300"/>
      <c r="I14" s="300"/>
      <c r="J14" s="300"/>
    </row>
    <row r="15" spans="1:10" ht="13.5" customHeight="1">
      <c r="A15" s="300"/>
      <c r="B15" s="300"/>
      <c r="C15" s="300"/>
      <c r="D15" s="300"/>
      <c r="E15" s="300"/>
      <c r="F15" s="300"/>
      <c r="G15" s="300"/>
      <c r="H15" s="300"/>
      <c r="I15" s="300"/>
      <c r="J15" s="300"/>
    </row>
    <row r="16" spans="1:10" ht="24">
      <c r="A16" s="1"/>
      <c r="B16" s="12"/>
      <c r="C16" s="17"/>
      <c r="D16" s="17"/>
      <c r="E16" s="17"/>
      <c r="F16" s="17"/>
      <c r="G16" s="17"/>
      <c r="H16" s="17"/>
      <c r="I16" s="17"/>
    </row>
    <row r="17" spans="1:10" ht="24">
      <c r="A17" s="1"/>
      <c r="B17" s="12"/>
      <c r="C17" s="17"/>
      <c r="D17" s="17"/>
      <c r="E17" s="17"/>
      <c r="F17" s="17"/>
      <c r="G17" s="17"/>
      <c r="H17" s="17"/>
      <c r="I17" s="17"/>
    </row>
    <row r="18" spans="1:10" ht="13.5" customHeight="1">
      <c r="A18" s="1"/>
      <c r="B18" s="1"/>
      <c r="C18" s="1"/>
      <c r="D18" s="12"/>
      <c r="E18" s="12"/>
      <c r="F18" s="12"/>
      <c r="G18" s="12"/>
      <c r="H18" s="1"/>
    </row>
    <row r="19" spans="1:10">
      <c r="A19" s="1"/>
      <c r="B19" s="1"/>
      <c r="C19" s="1"/>
      <c r="D19" s="1"/>
      <c r="E19" s="1"/>
      <c r="F19" s="1"/>
      <c r="G19" s="1"/>
      <c r="H19" s="1"/>
    </row>
    <row r="20" spans="1:10" ht="25.5">
      <c r="A20" s="1"/>
      <c r="B20" s="57" t="s">
        <v>383</v>
      </c>
      <c r="C20" s="1"/>
      <c r="D20" s="1"/>
      <c r="E20" s="1"/>
      <c r="F20" s="1"/>
      <c r="G20" s="1"/>
      <c r="H20" s="1"/>
      <c r="I20" s="1"/>
    </row>
    <row r="21" spans="1:10" ht="13.5" customHeight="1">
      <c r="A21" s="301" t="s">
        <v>576</v>
      </c>
      <c r="B21" s="301"/>
      <c r="C21" s="301"/>
      <c r="D21" s="301"/>
      <c r="E21" s="301"/>
      <c r="F21" s="301"/>
      <c r="G21" s="301"/>
      <c r="H21" s="301"/>
      <c r="I21" s="301"/>
      <c r="J21" s="301"/>
    </row>
    <row r="22" spans="1:10" ht="13.5" customHeight="1">
      <c r="A22" s="301"/>
      <c r="B22" s="301"/>
      <c r="C22" s="301"/>
      <c r="D22" s="301"/>
      <c r="E22" s="301"/>
      <c r="F22" s="301"/>
      <c r="G22" s="301"/>
      <c r="H22" s="301"/>
      <c r="I22" s="301"/>
      <c r="J22" s="301"/>
    </row>
    <row r="23" spans="1:10" ht="13.5" customHeight="1">
      <c r="A23" s="301"/>
      <c r="B23" s="301"/>
      <c r="C23" s="301"/>
      <c r="D23" s="301"/>
      <c r="E23" s="301"/>
      <c r="F23" s="301"/>
      <c r="G23" s="301"/>
      <c r="H23" s="301"/>
      <c r="I23" s="301"/>
      <c r="J23" s="301"/>
    </row>
    <row r="24" spans="1:10">
      <c r="A24" s="1"/>
      <c r="B24" s="1"/>
      <c r="C24" s="1"/>
      <c r="D24" s="1"/>
      <c r="E24" s="1"/>
      <c r="F24" s="1"/>
      <c r="G24" s="1"/>
      <c r="H24" s="1"/>
    </row>
    <row r="25" spans="1:10">
      <c r="A25" s="1"/>
      <c r="B25" s="1"/>
      <c r="C25" s="1"/>
      <c r="D25" s="1"/>
      <c r="E25" s="1"/>
      <c r="F25" s="1"/>
      <c r="G25" s="1"/>
      <c r="H25" s="1"/>
    </row>
    <row r="26" spans="1:10">
      <c r="A26" s="1"/>
      <c r="B26" s="1"/>
      <c r="C26" s="1"/>
      <c r="D26" s="1"/>
      <c r="E26" s="1"/>
      <c r="F26" s="1"/>
      <c r="G26" s="1"/>
      <c r="H26" s="1"/>
    </row>
    <row r="27" spans="1:10">
      <c r="A27" s="1"/>
      <c r="B27" s="1"/>
      <c r="C27" s="1"/>
      <c r="D27" s="1"/>
      <c r="E27" s="1"/>
      <c r="F27" s="1"/>
      <c r="G27" s="1"/>
      <c r="H27" s="1"/>
    </row>
    <row r="28" spans="1:10">
      <c r="A28" s="1"/>
      <c r="B28" s="1"/>
      <c r="C28" s="1"/>
      <c r="D28" s="1"/>
      <c r="E28" s="1"/>
      <c r="F28" s="1"/>
      <c r="G28" s="1"/>
      <c r="H28" s="1"/>
    </row>
    <row r="29" spans="1:10" ht="14.25">
      <c r="A29" s="1"/>
      <c r="B29" s="1"/>
      <c r="C29" s="1"/>
      <c r="D29" s="1"/>
      <c r="E29" s="9"/>
      <c r="F29" s="9"/>
      <c r="G29" s="9"/>
      <c r="H29" s="9"/>
    </row>
    <row r="30" spans="1:10">
      <c r="A30" s="1"/>
      <c r="B30" s="1"/>
      <c r="C30" s="1"/>
      <c r="D30" s="1"/>
      <c r="E30" s="1"/>
      <c r="F30" s="1"/>
      <c r="G30" s="1"/>
      <c r="H30" s="1"/>
    </row>
    <row r="31" spans="1:10">
      <c r="A31" s="1"/>
      <c r="B31" s="1"/>
      <c r="C31" s="1"/>
      <c r="D31" s="1"/>
      <c r="E31" s="1"/>
      <c r="F31" s="1"/>
      <c r="G31" s="1"/>
      <c r="H31" s="1"/>
    </row>
    <row r="32" spans="1:10">
      <c r="A32" s="1"/>
      <c r="B32" s="1"/>
      <c r="C32" s="1"/>
      <c r="D32" s="1"/>
      <c r="E32" s="1"/>
      <c r="F32" s="1"/>
      <c r="G32" s="1"/>
      <c r="H32" s="1"/>
    </row>
    <row r="33" spans="1:8">
      <c r="A33" s="1"/>
      <c r="B33" s="1"/>
      <c r="C33" s="1"/>
      <c r="D33" s="1"/>
      <c r="E33" s="1"/>
      <c r="F33" s="1"/>
      <c r="G33" s="1"/>
      <c r="H33" s="1"/>
    </row>
    <row r="34" spans="1:8">
      <c r="A34" s="1"/>
      <c r="B34" s="1"/>
      <c r="C34" s="1"/>
      <c r="D34" s="1"/>
      <c r="E34" s="1"/>
      <c r="F34" s="1"/>
      <c r="G34" s="1"/>
      <c r="H34" s="1"/>
    </row>
    <row r="35" spans="1:8">
      <c r="A35" s="1"/>
      <c r="B35" s="1"/>
      <c r="C35" s="1"/>
      <c r="D35" s="1"/>
      <c r="E35" s="1"/>
      <c r="F35" s="1"/>
      <c r="G35" s="1"/>
      <c r="H35" s="1"/>
    </row>
    <row r="36" spans="1:8">
      <c r="A36" s="1"/>
      <c r="B36" s="1"/>
      <c r="C36" s="1"/>
      <c r="D36" s="1"/>
      <c r="E36" s="1"/>
      <c r="F36" s="1"/>
      <c r="G36" s="1"/>
      <c r="H36" s="1"/>
    </row>
    <row r="37" spans="1:8">
      <c r="A37" s="1"/>
      <c r="B37" s="1"/>
      <c r="C37" s="1"/>
      <c r="D37" s="1"/>
      <c r="E37" s="1"/>
      <c r="F37" s="1"/>
      <c r="G37" s="1"/>
      <c r="H37" s="1"/>
    </row>
    <row r="38" spans="1:8">
      <c r="A38" s="1"/>
      <c r="B38" s="1"/>
      <c r="C38" s="1"/>
      <c r="D38" s="1"/>
      <c r="E38" s="1"/>
      <c r="F38" s="1"/>
      <c r="G38" s="1"/>
      <c r="H38" s="1"/>
    </row>
    <row r="39" spans="1:8">
      <c r="A39" s="1"/>
      <c r="B39" s="1"/>
      <c r="C39" s="1"/>
      <c r="D39" s="1"/>
      <c r="E39" s="1"/>
      <c r="F39" s="1"/>
      <c r="G39" s="1"/>
      <c r="H39" s="1"/>
    </row>
    <row r="40" spans="1:8">
      <c r="A40" s="1"/>
      <c r="B40" s="1"/>
      <c r="C40" s="1"/>
      <c r="D40" s="1"/>
      <c r="E40" s="1"/>
      <c r="F40" s="1"/>
      <c r="G40" s="1"/>
      <c r="H40" s="1"/>
    </row>
    <row r="41" spans="1:8">
      <c r="A41" s="1"/>
      <c r="B41" s="1"/>
      <c r="C41" s="1"/>
      <c r="D41" s="1"/>
      <c r="E41" s="1"/>
      <c r="F41" s="1"/>
      <c r="G41" s="1"/>
      <c r="H41" s="1"/>
    </row>
    <row r="42" spans="1:8">
      <c r="A42" s="1"/>
      <c r="B42" s="1"/>
      <c r="C42" s="1"/>
      <c r="D42" s="1"/>
      <c r="E42" s="1"/>
      <c r="F42" s="1"/>
      <c r="G42" s="1"/>
      <c r="H42" s="1"/>
    </row>
    <row r="43" spans="1:8">
      <c r="A43" s="1"/>
      <c r="B43" s="1"/>
      <c r="C43" s="1"/>
      <c r="D43" s="1"/>
      <c r="E43" s="1"/>
      <c r="F43" s="1"/>
      <c r="G43" s="1"/>
      <c r="H43" s="1"/>
    </row>
    <row r="44" spans="1:8">
      <c r="A44" s="1"/>
      <c r="B44" s="1"/>
      <c r="C44" s="1"/>
      <c r="D44" s="1"/>
      <c r="E44" s="1"/>
      <c r="F44" s="1"/>
      <c r="G44" s="1"/>
      <c r="H44" s="1"/>
    </row>
    <row r="45" spans="1:8">
      <c r="A45" s="1"/>
      <c r="B45" s="1"/>
      <c r="C45" s="1"/>
      <c r="D45" s="1"/>
      <c r="E45" s="1"/>
      <c r="F45" s="1"/>
      <c r="G45" s="1"/>
      <c r="H45" s="1"/>
    </row>
    <row r="46" spans="1:8">
      <c r="A46" s="1"/>
      <c r="B46" s="1"/>
      <c r="C46" s="1"/>
      <c r="D46" s="1"/>
      <c r="E46" s="1"/>
      <c r="F46" s="1"/>
      <c r="G46" s="1"/>
      <c r="H46" s="1"/>
    </row>
    <row r="47" spans="1:8">
      <c r="A47" s="1"/>
      <c r="B47" s="1"/>
      <c r="C47" s="1"/>
      <c r="D47" s="1"/>
      <c r="E47" s="1"/>
      <c r="F47" s="1"/>
      <c r="G47" s="1"/>
      <c r="H47" s="1"/>
    </row>
    <row r="48" spans="1:8">
      <c r="A48" s="1"/>
      <c r="B48" s="1"/>
      <c r="C48" s="1"/>
      <c r="D48" s="1"/>
      <c r="E48" s="1"/>
      <c r="F48" s="1"/>
      <c r="G48" s="1"/>
      <c r="H48" s="1"/>
    </row>
    <row r="49" spans="1:10" ht="18.75">
      <c r="A49" s="1"/>
      <c r="B49" s="11"/>
      <c r="C49" s="11"/>
      <c r="D49" s="11"/>
      <c r="E49" s="11"/>
      <c r="F49" s="11"/>
      <c r="G49" s="11"/>
      <c r="H49" s="11"/>
    </row>
    <row r="50" spans="1:10" ht="18.75">
      <c r="A50" s="1"/>
      <c r="B50" s="11"/>
      <c r="C50" s="11"/>
      <c r="D50" s="11"/>
      <c r="E50" s="11"/>
      <c r="F50" s="11"/>
      <c r="G50" s="11"/>
      <c r="H50" s="11"/>
    </row>
    <row r="51" spans="1:10" ht="18.75">
      <c r="A51" s="1"/>
      <c r="B51" s="11"/>
      <c r="C51" s="11"/>
      <c r="D51" s="11"/>
      <c r="E51" s="11"/>
      <c r="F51" s="11"/>
      <c r="G51" s="11"/>
      <c r="H51" s="11"/>
    </row>
    <row r="52" spans="1:10" ht="17.25" customHeight="1">
      <c r="A52" s="302" t="s">
        <v>633</v>
      </c>
      <c r="B52" s="302"/>
      <c r="C52" s="302"/>
      <c r="D52" s="302"/>
      <c r="E52" s="302"/>
      <c r="F52" s="302"/>
      <c r="G52" s="302"/>
      <c r="H52" s="302"/>
      <c r="I52" s="302"/>
      <c r="J52" s="302"/>
    </row>
    <row r="53" spans="1:10" ht="17.25" customHeight="1">
      <c r="A53" s="302"/>
      <c r="B53" s="302"/>
      <c r="C53" s="302"/>
      <c r="D53" s="302"/>
      <c r="E53" s="302"/>
      <c r="F53" s="302"/>
      <c r="G53" s="302"/>
      <c r="H53" s="302"/>
      <c r="I53" s="302"/>
      <c r="J53" s="302"/>
    </row>
    <row r="54" spans="1:10" ht="14.25" customHeight="1">
      <c r="A54" s="9"/>
      <c r="B54" s="18"/>
      <c r="C54" s="18"/>
      <c r="D54" s="18"/>
      <c r="E54" s="18"/>
      <c r="F54" s="18"/>
      <c r="G54" s="18"/>
      <c r="H54" s="18"/>
      <c r="I54" s="18"/>
    </row>
    <row r="55" spans="1:10" ht="14.25">
      <c r="A55" s="9"/>
      <c r="B55" s="9"/>
      <c r="C55" s="9"/>
      <c r="D55" s="9"/>
      <c r="E55" s="9"/>
      <c r="F55" s="9"/>
      <c r="G55" s="9"/>
      <c r="H55" s="9"/>
      <c r="I55" s="9"/>
    </row>
    <row r="56" spans="1:10" ht="13.5" customHeight="1">
      <c r="A56" s="1"/>
      <c r="B56" s="301" t="s">
        <v>189</v>
      </c>
      <c r="C56" s="301"/>
      <c r="D56" s="301"/>
      <c r="E56" s="301"/>
      <c r="F56" s="301"/>
      <c r="G56" s="301"/>
      <c r="H56" s="301"/>
      <c r="I56" s="301"/>
    </row>
    <row r="57" spans="1:10" ht="13.5" customHeight="1">
      <c r="A57" s="1"/>
      <c r="B57" s="301"/>
      <c r="C57" s="301"/>
      <c r="D57" s="301"/>
      <c r="E57" s="301"/>
      <c r="F57" s="301"/>
      <c r="G57" s="301"/>
      <c r="H57" s="301"/>
      <c r="I57" s="301"/>
    </row>
  </sheetData>
  <mergeCells count="4">
    <mergeCell ref="A11:J15"/>
    <mergeCell ref="A21:J23"/>
    <mergeCell ref="A52:J53"/>
    <mergeCell ref="B56:I57"/>
  </mergeCells>
  <phoneticPr fontId="1"/>
  <pageMargins left="0.96" right="0.7" top="0.75" bottom="0.75" header="0.3" footer="0.3"/>
  <pageSetup paperSize="9" scale="88"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U46"/>
  <sheetViews>
    <sheetView topLeftCell="A9" zoomScaleNormal="100" workbookViewId="0">
      <selection activeCell="N25" sqref="N25"/>
    </sheetView>
  </sheetViews>
  <sheetFormatPr defaultRowHeight="13.5"/>
  <cols>
    <col min="1" max="1" width="8" customWidth="1"/>
    <col min="11" max="11" width="8" customWidth="1"/>
  </cols>
  <sheetData>
    <row r="1" spans="1:11" ht="13.15" customHeight="1">
      <c r="A1" s="217"/>
      <c r="B1" s="308" t="s">
        <v>14</v>
      </c>
      <c r="C1" s="308"/>
      <c r="D1" s="308"/>
      <c r="E1" s="308"/>
      <c r="F1" s="308"/>
      <c r="G1" s="308"/>
      <c r="H1" s="308"/>
      <c r="I1" s="308"/>
      <c r="J1" s="308"/>
      <c r="K1" s="217"/>
    </row>
    <row r="2" spans="1:11" ht="13.15" customHeight="1">
      <c r="A2" s="217"/>
      <c r="B2" s="308"/>
      <c r="C2" s="308"/>
      <c r="D2" s="308"/>
      <c r="E2" s="308"/>
      <c r="F2" s="308"/>
      <c r="G2" s="308"/>
      <c r="H2" s="308"/>
      <c r="I2" s="308"/>
      <c r="J2" s="308"/>
      <c r="K2" s="217"/>
    </row>
    <row r="3" spans="1:11" ht="13.15" customHeight="1">
      <c r="A3" s="217"/>
      <c r="B3" s="308"/>
      <c r="C3" s="308"/>
      <c r="D3" s="308"/>
      <c r="E3" s="308"/>
      <c r="F3" s="308"/>
      <c r="G3" s="308"/>
      <c r="H3" s="308"/>
      <c r="I3" s="308"/>
      <c r="J3" s="308"/>
      <c r="K3" s="217"/>
    </row>
    <row r="4" spans="1:11" ht="13.5" customHeight="1">
      <c r="B4" s="56"/>
      <c r="C4" s="56"/>
      <c r="D4" s="56"/>
      <c r="E4" s="56"/>
      <c r="F4" s="56"/>
      <c r="G4" s="56"/>
      <c r="H4" s="56"/>
      <c r="I4" s="56"/>
    </row>
    <row r="5" spans="1:11" ht="14.25" customHeight="1">
      <c r="B5" s="14" t="s">
        <v>220</v>
      </c>
      <c r="C5" s="2"/>
      <c r="D5" s="2"/>
      <c r="E5" s="2"/>
      <c r="F5" s="2"/>
      <c r="G5" s="2"/>
      <c r="H5" s="2"/>
      <c r="I5" s="2"/>
    </row>
    <row r="6" spans="1:11">
      <c r="B6" s="1"/>
      <c r="C6" s="2"/>
      <c r="D6" s="2"/>
      <c r="E6" s="2"/>
      <c r="F6" s="1"/>
      <c r="G6" s="1"/>
      <c r="H6" s="1"/>
      <c r="I6" s="1"/>
    </row>
    <row r="7" spans="1:11" ht="15" customHeight="1">
      <c r="B7" s="345" t="s">
        <v>221</v>
      </c>
      <c r="C7" s="346"/>
      <c r="D7" s="334" t="s">
        <v>222</v>
      </c>
      <c r="E7" s="340"/>
      <c r="F7" s="335"/>
      <c r="G7" s="334" t="s">
        <v>211</v>
      </c>
      <c r="H7" s="340"/>
      <c r="I7" s="340"/>
      <c r="J7" s="335"/>
      <c r="K7" s="453" t="s">
        <v>568</v>
      </c>
    </row>
    <row r="8" spans="1:11" ht="15" customHeight="1">
      <c r="B8" s="349"/>
      <c r="C8" s="350"/>
      <c r="D8" s="338"/>
      <c r="E8" s="341"/>
      <c r="F8" s="339"/>
      <c r="G8" s="338"/>
      <c r="H8" s="341"/>
      <c r="I8" s="341"/>
      <c r="J8" s="339"/>
      <c r="K8" s="455"/>
    </row>
    <row r="9" spans="1:11" ht="15" customHeight="1">
      <c r="B9" s="334" t="s">
        <v>223</v>
      </c>
      <c r="C9" s="335"/>
      <c r="D9" s="345" t="s">
        <v>224</v>
      </c>
      <c r="E9" s="742"/>
      <c r="F9" s="743"/>
      <c r="G9" s="64" t="s">
        <v>213</v>
      </c>
      <c r="H9" s="58"/>
      <c r="I9" s="58"/>
      <c r="J9" s="59"/>
      <c r="K9" s="100" t="s">
        <v>569</v>
      </c>
    </row>
    <row r="10" spans="1:11" ht="15" customHeight="1">
      <c r="B10" s="336"/>
      <c r="C10" s="337"/>
      <c r="D10" s="744"/>
      <c r="E10" s="745"/>
      <c r="F10" s="746"/>
      <c r="G10" s="15" t="s">
        <v>219</v>
      </c>
      <c r="H10" s="1"/>
      <c r="I10" s="1"/>
      <c r="J10" s="65"/>
      <c r="K10" s="100" t="s">
        <v>569</v>
      </c>
    </row>
    <row r="11" spans="1:11" ht="15" customHeight="1">
      <c r="B11" s="336"/>
      <c r="C11" s="337"/>
      <c r="D11" s="744"/>
      <c r="E11" s="745"/>
      <c r="F11" s="746"/>
      <c r="G11" s="15" t="s">
        <v>212</v>
      </c>
      <c r="H11" s="1"/>
      <c r="I11" s="1"/>
      <c r="J11" s="65"/>
      <c r="K11" s="100" t="s">
        <v>569</v>
      </c>
    </row>
    <row r="12" spans="1:11" ht="15" customHeight="1">
      <c r="B12" s="336"/>
      <c r="C12" s="337"/>
      <c r="D12" s="744"/>
      <c r="E12" s="745"/>
      <c r="F12" s="746"/>
      <c r="G12" s="15" t="s">
        <v>216</v>
      </c>
      <c r="H12" s="1"/>
      <c r="I12" s="1"/>
      <c r="J12" s="65"/>
      <c r="K12" s="100" t="s">
        <v>569</v>
      </c>
    </row>
    <row r="13" spans="1:11" ht="15" customHeight="1">
      <c r="B13" s="336"/>
      <c r="C13" s="337"/>
      <c r="D13" s="345" t="s">
        <v>225</v>
      </c>
      <c r="E13" s="742"/>
      <c r="F13" s="743"/>
      <c r="G13" s="64" t="s">
        <v>213</v>
      </c>
      <c r="H13" s="58"/>
      <c r="I13" s="58"/>
      <c r="J13" s="59"/>
      <c r="K13" s="100" t="s">
        <v>569</v>
      </c>
    </row>
    <row r="14" spans="1:11" ht="15" customHeight="1">
      <c r="B14" s="336"/>
      <c r="C14" s="337"/>
      <c r="D14" s="744"/>
      <c r="E14" s="745"/>
      <c r="F14" s="746"/>
      <c r="G14" s="15" t="s">
        <v>214</v>
      </c>
      <c r="H14" s="1"/>
      <c r="I14" s="1"/>
      <c r="J14" s="65"/>
      <c r="K14" s="100" t="s">
        <v>569</v>
      </c>
    </row>
    <row r="15" spans="1:11" ht="15" customHeight="1">
      <c r="B15" s="336"/>
      <c r="C15" s="337"/>
      <c r="D15" s="744"/>
      <c r="E15" s="745"/>
      <c r="F15" s="746"/>
      <c r="G15" s="15" t="s">
        <v>212</v>
      </c>
      <c r="H15" s="1"/>
      <c r="I15" s="1"/>
      <c r="J15" s="65"/>
      <c r="K15" s="100" t="s">
        <v>569</v>
      </c>
    </row>
    <row r="16" spans="1:11" ht="15" customHeight="1">
      <c r="B16" s="336"/>
      <c r="C16" s="337"/>
      <c r="D16" s="744"/>
      <c r="E16" s="745"/>
      <c r="F16" s="746"/>
      <c r="G16" s="15" t="s">
        <v>216</v>
      </c>
      <c r="H16" s="1"/>
      <c r="I16" s="1"/>
      <c r="J16" s="65"/>
      <c r="K16" s="100" t="s">
        <v>569</v>
      </c>
    </row>
    <row r="17" spans="2:11" ht="15" customHeight="1">
      <c r="B17" s="336"/>
      <c r="C17" s="337"/>
      <c r="D17" s="744"/>
      <c r="E17" s="745"/>
      <c r="F17" s="746"/>
      <c r="G17" s="15" t="s">
        <v>218</v>
      </c>
      <c r="H17" s="1"/>
      <c r="I17" s="1"/>
      <c r="J17" s="65"/>
      <c r="K17" s="100" t="s">
        <v>569</v>
      </c>
    </row>
    <row r="18" spans="2:11" ht="15" customHeight="1">
      <c r="B18" s="336"/>
      <c r="C18" s="337"/>
      <c r="D18" s="334" t="s">
        <v>226</v>
      </c>
      <c r="E18" s="753"/>
      <c r="F18" s="754"/>
      <c r="G18" s="64" t="s">
        <v>215</v>
      </c>
      <c r="H18" s="58"/>
      <c r="I18" s="58"/>
      <c r="J18" s="59"/>
      <c r="K18" s="100" t="s">
        <v>569</v>
      </c>
    </row>
    <row r="19" spans="2:11" ht="15" customHeight="1">
      <c r="B19" s="336"/>
      <c r="C19" s="337"/>
      <c r="D19" s="755"/>
      <c r="E19" s="756"/>
      <c r="F19" s="757"/>
      <c r="G19" s="15" t="s">
        <v>218</v>
      </c>
      <c r="H19" s="1"/>
      <c r="I19" s="1"/>
      <c r="J19" s="65"/>
      <c r="K19" s="100" t="s">
        <v>569</v>
      </c>
    </row>
    <row r="20" spans="2:11" ht="15" customHeight="1">
      <c r="B20" s="357" t="s">
        <v>244</v>
      </c>
      <c r="C20" s="747"/>
      <c r="D20" s="761" t="s">
        <v>229</v>
      </c>
      <c r="E20" s="762"/>
      <c r="F20" s="763"/>
      <c r="G20" s="64" t="s">
        <v>227</v>
      </c>
      <c r="H20" s="58"/>
      <c r="I20" s="58"/>
      <c r="J20" s="67"/>
      <c r="K20" s="784" t="s">
        <v>569</v>
      </c>
    </row>
    <row r="21" spans="2:11" ht="15" customHeight="1">
      <c r="B21" s="748"/>
      <c r="C21" s="749"/>
      <c r="D21" s="764"/>
      <c r="E21" s="765"/>
      <c r="F21" s="766"/>
      <c r="G21" s="758" t="s">
        <v>228</v>
      </c>
      <c r="H21" s="759"/>
      <c r="I21" s="759"/>
      <c r="J21" s="760"/>
      <c r="K21" s="785"/>
    </row>
    <row r="22" spans="2:11" ht="15" customHeight="1">
      <c r="B22" s="357" t="s">
        <v>359</v>
      </c>
      <c r="C22" s="747"/>
      <c r="D22" s="345" t="s">
        <v>360</v>
      </c>
      <c r="E22" s="742"/>
      <c r="F22" s="743"/>
      <c r="G22" s="717" t="s">
        <v>361</v>
      </c>
      <c r="H22" s="718"/>
      <c r="I22" s="718"/>
      <c r="J22" s="719"/>
      <c r="K22" s="100" t="s">
        <v>569</v>
      </c>
    </row>
    <row r="23" spans="2:11" ht="15" customHeight="1">
      <c r="B23" s="748"/>
      <c r="C23" s="749"/>
      <c r="D23" s="750"/>
      <c r="E23" s="751"/>
      <c r="F23" s="752"/>
      <c r="G23" s="720" t="s">
        <v>217</v>
      </c>
      <c r="H23" s="721"/>
      <c r="I23" s="721"/>
      <c r="J23" s="722"/>
      <c r="K23" s="100" t="s">
        <v>569</v>
      </c>
    </row>
    <row r="24" spans="2:11" ht="16.899999999999999" customHeight="1">
      <c r="B24" s="357" t="s">
        <v>245</v>
      </c>
      <c r="C24" s="358"/>
      <c r="D24" s="767" t="s">
        <v>425</v>
      </c>
      <c r="E24" s="768"/>
      <c r="F24" s="769"/>
      <c r="G24" s="64" t="s">
        <v>230</v>
      </c>
      <c r="H24" s="58"/>
      <c r="I24" s="58"/>
      <c r="J24" s="67"/>
      <c r="K24" s="784" t="s">
        <v>569</v>
      </c>
    </row>
    <row r="25" spans="2:11" ht="15" customHeight="1">
      <c r="B25" s="361"/>
      <c r="C25" s="362"/>
      <c r="D25" s="770"/>
      <c r="E25" s="771"/>
      <c r="F25" s="772"/>
      <c r="G25" s="63" t="s">
        <v>231</v>
      </c>
      <c r="H25" s="68"/>
      <c r="I25" s="68"/>
      <c r="J25" s="69"/>
      <c r="K25" s="785"/>
    </row>
    <row r="26" spans="2:11" ht="15" customHeight="1">
      <c r="B26" s="334" t="s">
        <v>246</v>
      </c>
      <c r="C26" s="335"/>
      <c r="D26" s="334" t="s">
        <v>249</v>
      </c>
      <c r="E26" s="340"/>
      <c r="F26" s="335"/>
      <c r="G26" s="64" t="s">
        <v>232</v>
      </c>
      <c r="H26" s="58"/>
      <c r="I26" s="58"/>
      <c r="J26" s="67"/>
      <c r="K26" s="784" t="s">
        <v>569</v>
      </c>
    </row>
    <row r="27" spans="2:11" ht="15" customHeight="1">
      <c r="B27" s="338"/>
      <c r="C27" s="339"/>
      <c r="D27" s="338"/>
      <c r="E27" s="341"/>
      <c r="F27" s="339"/>
      <c r="G27" s="63" t="s">
        <v>233</v>
      </c>
      <c r="H27" s="60"/>
      <c r="I27" s="60"/>
      <c r="J27" s="70"/>
      <c r="K27" s="785"/>
    </row>
    <row r="28" spans="2:11" ht="15" customHeight="1">
      <c r="B28" s="334" t="s">
        <v>237</v>
      </c>
      <c r="C28" s="335"/>
      <c r="D28" s="334" t="s">
        <v>250</v>
      </c>
      <c r="E28" s="340"/>
      <c r="F28" s="335"/>
      <c r="G28" s="64" t="s">
        <v>236</v>
      </c>
      <c r="H28" s="71"/>
      <c r="I28" s="71"/>
      <c r="J28" s="59"/>
      <c r="K28" s="784" t="s">
        <v>569</v>
      </c>
    </row>
    <row r="29" spans="2:11" ht="15" customHeight="1">
      <c r="B29" s="338"/>
      <c r="C29" s="339"/>
      <c r="D29" s="338"/>
      <c r="E29" s="341"/>
      <c r="F29" s="339"/>
      <c r="G29" s="63" t="s">
        <v>235</v>
      </c>
      <c r="H29" s="60"/>
      <c r="I29" s="60"/>
      <c r="J29" s="66"/>
      <c r="K29" s="785"/>
    </row>
    <row r="30" spans="2:11" ht="15" customHeight="1">
      <c r="B30" s="334" t="s">
        <v>247</v>
      </c>
      <c r="C30" s="335"/>
      <c r="D30" s="334" t="s">
        <v>250</v>
      </c>
      <c r="E30" s="340"/>
      <c r="F30" s="335"/>
      <c r="G30" s="64" t="s">
        <v>234</v>
      </c>
      <c r="H30" s="71"/>
      <c r="I30" s="71"/>
      <c r="J30" s="59"/>
      <c r="K30" s="784" t="s">
        <v>569</v>
      </c>
    </row>
    <row r="31" spans="2:11" ht="15" customHeight="1">
      <c r="B31" s="338"/>
      <c r="C31" s="339"/>
      <c r="D31" s="338"/>
      <c r="E31" s="341"/>
      <c r="F31" s="339"/>
      <c r="G31" s="63" t="s">
        <v>235</v>
      </c>
      <c r="H31" s="60"/>
      <c r="I31" s="60"/>
      <c r="J31" s="66"/>
      <c r="K31" s="785"/>
    </row>
    <row r="32" spans="2:11" ht="15" customHeight="1">
      <c r="B32" s="732" t="s">
        <v>248</v>
      </c>
      <c r="C32" s="733"/>
      <c r="D32" s="725" t="s">
        <v>238</v>
      </c>
      <c r="E32" s="726"/>
      <c r="F32" s="727"/>
      <c r="G32" s="731" t="s">
        <v>570</v>
      </c>
      <c r="H32" s="332"/>
      <c r="I32" s="332"/>
      <c r="J32" s="333"/>
      <c r="K32" s="784" t="s">
        <v>569</v>
      </c>
    </row>
    <row r="33" spans="2:21" ht="15" customHeight="1">
      <c r="B33" s="734"/>
      <c r="C33" s="735"/>
      <c r="D33" s="728"/>
      <c r="E33" s="729"/>
      <c r="F33" s="730"/>
      <c r="G33" s="354"/>
      <c r="H33" s="355"/>
      <c r="I33" s="355"/>
      <c r="J33" s="356"/>
      <c r="K33" s="785"/>
    </row>
    <row r="34" spans="2:21" ht="15" customHeight="1">
      <c r="B34" s="779" t="s">
        <v>421</v>
      </c>
      <c r="C34" s="780"/>
      <c r="D34" s="725" t="s">
        <v>422</v>
      </c>
      <c r="E34" s="726"/>
      <c r="F34" s="727"/>
      <c r="G34" s="731" t="s">
        <v>423</v>
      </c>
      <c r="H34" s="332"/>
      <c r="I34" s="332"/>
      <c r="J34" s="333"/>
      <c r="K34" s="784" t="s">
        <v>569</v>
      </c>
    </row>
    <row r="35" spans="2:21" ht="15" customHeight="1">
      <c r="B35" s="781"/>
      <c r="C35" s="782"/>
      <c r="D35" s="728"/>
      <c r="E35" s="729"/>
      <c r="F35" s="730"/>
      <c r="G35" s="783" t="s">
        <v>424</v>
      </c>
      <c r="H35" s="355"/>
      <c r="I35" s="355"/>
      <c r="J35" s="356"/>
      <c r="K35" s="785"/>
    </row>
    <row r="36" spans="2:21" ht="15" customHeight="1">
      <c r="B36" s="775" t="s">
        <v>357</v>
      </c>
      <c r="C36" s="776"/>
      <c r="D36" s="732" t="s">
        <v>250</v>
      </c>
      <c r="E36" s="773"/>
      <c r="F36" s="733"/>
      <c r="G36" s="64" t="s">
        <v>239</v>
      </c>
      <c r="H36" s="71"/>
      <c r="I36" s="71"/>
      <c r="J36" s="59"/>
      <c r="K36" s="784" t="s">
        <v>569</v>
      </c>
    </row>
    <row r="37" spans="2:21" ht="15" customHeight="1">
      <c r="B37" s="777"/>
      <c r="C37" s="778"/>
      <c r="D37" s="734"/>
      <c r="E37" s="774"/>
      <c r="F37" s="735"/>
      <c r="G37" s="63" t="s">
        <v>240</v>
      </c>
      <c r="H37" s="72"/>
      <c r="I37" s="72"/>
      <c r="J37" s="66"/>
      <c r="K37" s="785"/>
      <c r="P37" s="222"/>
      <c r="Q37" s="222"/>
    </row>
    <row r="38" spans="2:21" ht="15" customHeight="1">
      <c r="B38" s="736" t="s">
        <v>243</v>
      </c>
      <c r="C38" s="737"/>
      <c r="D38" s="723" t="s">
        <v>251</v>
      </c>
      <c r="E38" s="723"/>
      <c r="F38" s="724"/>
      <c r="G38" s="73" t="s">
        <v>241</v>
      </c>
      <c r="H38" s="74"/>
      <c r="I38" s="74"/>
      <c r="J38" s="62"/>
      <c r="K38" s="100" t="s">
        <v>569</v>
      </c>
      <c r="M38" s="224"/>
      <c r="N38" s="225"/>
      <c r="O38" s="223"/>
      <c r="P38" s="222"/>
      <c r="Q38" s="222"/>
      <c r="R38" s="226"/>
      <c r="S38" s="226"/>
      <c r="T38" s="226"/>
      <c r="U38" s="226"/>
    </row>
    <row r="39" spans="2:21" ht="15" customHeight="1">
      <c r="B39" s="738"/>
      <c r="C39" s="739"/>
      <c r="D39" s="732" t="s">
        <v>252</v>
      </c>
      <c r="E39" s="773"/>
      <c r="F39" s="733"/>
      <c r="G39" s="331" t="s">
        <v>242</v>
      </c>
      <c r="H39" s="332"/>
      <c r="I39" s="332"/>
      <c r="J39" s="333"/>
      <c r="K39" s="784" t="s">
        <v>569</v>
      </c>
      <c r="M39" s="224"/>
      <c r="N39" s="225"/>
      <c r="O39" s="223"/>
      <c r="P39" s="222"/>
      <c r="Q39" s="222"/>
      <c r="R39" s="226"/>
      <c r="S39" s="226"/>
      <c r="T39" s="226"/>
      <c r="U39" s="226"/>
    </row>
    <row r="40" spans="2:21" ht="15" customHeight="1">
      <c r="B40" s="740"/>
      <c r="C40" s="741"/>
      <c r="D40" s="734"/>
      <c r="E40" s="774"/>
      <c r="F40" s="735"/>
      <c r="G40" s="354"/>
      <c r="H40" s="355"/>
      <c r="I40" s="355"/>
      <c r="J40" s="356"/>
      <c r="K40" s="785"/>
      <c r="P40" s="222"/>
      <c r="Q40" s="222"/>
    </row>
    <row r="42" spans="2:21">
      <c r="B42" s="787" t="s">
        <v>571</v>
      </c>
      <c r="C42" s="787"/>
      <c r="D42" s="787"/>
      <c r="E42" s="787"/>
      <c r="F42" s="787"/>
      <c r="G42" s="787"/>
      <c r="H42" s="787"/>
      <c r="I42" s="787"/>
      <c r="J42" s="787"/>
      <c r="K42" s="787"/>
    </row>
    <row r="43" spans="2:21">
      <c r="B43" s="787" t="s">
        <v>588</v>
      </c>
      <c r="C43" s="787"/>
      <c r="D43" s="787"/>
      <c r="E43" s="787"/>
      <c r="F43" s="787"/>
      <c r="G43" s="787"/>
      <c r="H43" s="787"/>
      <c r="I43" s="787"/>
      <c r="J43" s="787"/>
      <c r="K43" s="787"/>
    </row>
    <row r="44" spans="2:21">
      <c r="B44" s="786" t="s">
        <v>572</v>
      </c>
      <c r="C44" s="786"/>
      <c r="D44" s="786"/>
      <c r="E44" s="786"/>
      <c r="F44" s="786"/>
      <c r="G44" s="786"/>
      <c r="H44" s="786"/>
      <c r="I44" s="786"/>
      <c r="J44" s="786"/>
      <c r="K44" s="786"/>
    </row>
    <row r="45" spans="2:21">
      <c r="B45" s="75"/>
    </row>
    <row r="46" spans="2:21">
      <c r="B46" s="75"/>
    </row>
  </sheetData>
  <mergeCells count="49">
    <mergeCell ref="B44:K44"/>
    <mergeCell ref="K34:K35"/>
    <mergeCell ref="K36:K37"/>
    <mergeCell ref="K39:K40"/>
    <mergeCell ref="B42:K42"/>
    <mergeCell ref="B43:K43"/>
    <mergeCell ref="K7:K8"/>
    <mergeCell ref="K32:K33"/>
    <mergeCell ref="K30:K31"/>
    <mergeCell ref="K28:K29"/>
    <mergeCell ref="K26:K27"/>
    <mergeCell ref="K24:K25"/>
    <mergeCell ref="K20:K21"/>
    <mergeCell ref="G21:J21"/>
    <mergeCell ref="D20:F21"/>
    <mergeCell ref="B20:C21"/>
    <mergeCell ref="G39:J40"/>
    <mergeCell ref="D24:F25"/>
    <mergeCell ref="B24:C25"/>
    <mergeCell ref="D26:F27"/>
    <mergeCell ref="B26:C27"/>
    <mergeCell ref="D39:F40"/>
    <mergeCell ref="D36:F37"/>
    <mergeCell ref="B36:C37"/>
    <mergeCell ref="B34:C35"/>
    <mergeCell ref="D34:F35"/>
    <mergeCell ref="G34:J34"/>
    <mergeCell ref="G35:J35"/>
    <mergeCell ref="D28:F29"/>
    <mergeCell ref="B28:C29"/>
    <mergeCell ref="B22:C23"/>
    <mergeCell ref="D22:F23"/>
    <mergeCell ref="D18:F19"/>
    <mergeCell ref="B1:J3"/>
    <mergeCell ref="G22:J22"/>
    <mergeCell ref="G23:J23"/>
    <mergeCell ref="D38:F38"/>
    <mergeCell ref="D30:F31"/>
    <mergeCell ref="B30:C31"/>
    <mergeCell ref="D32:F33"/>
    <mergeCell ref="G32:J33"/>
    <mergeCell ref="B32:C33"/>
    <mergeCell ref="B38:C40"/>
    <mergeCell ref="G7:J8"/>
    <mergeCell ref="B9:C19"/>
    <mergeCell ref="D13:F17"/>
    <mergeCell ref="D9:F12"/>
    <mergeCell ref="B7:C8"/>
    <mergeCell ref="D7:F8"/>
  </mergeCells>
  <phoneticPr fontId="1"/>
  <pageMargins left="0.70866141732283461" right="0.70866141732283461" top="0.74803149606299213" bottom="0.74803149606299213" header="0.31496062992125984" footer="0.31496062992125984"/>
  <pageSetup paperSize="9" scale="88" orientation="portrait" horizontalDpi="300" verticalDpi="300" r:id="rId1"/>
  <headerFooter>
    <oddFooter>&amp;C9</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56"/>
  <sheetViews>
    <sheetView topLeftCell="B30" zoomScaleNormal="100" workbookViewId="0">
      <selection activeCell="L39" sqref="L39"/>
    </sheetView>
  </sheetViews>
  <sheetFormatPr defaultRowHeight="13.5"/>
  <cols>
    <col min="1" max="1" width="8.875" customWidth="1"/>
  </cols>
  <sheetData>
    <row r="1" spans="1:10" ht="13.5" customHeight="1">
      <c r="A1" s="308" t="s">
        <v>13</v>
      </c>
      <c r="B1" s="308"/>
      <c r="C1" s="308"/>
      <c r="D1" s="308"/>
      <c r="E1" s="308"/>
      <c r="F1" s="308"/>
      <c r="G1" s="308"/>
      <c r="H1" s="308"/>
      <c r="I1" s="308"/>
      <c r="J1" s="308"/>
    </row>
    <row r="2" spans="1:10" ht="13.5" customHeight="1">
      <c r="A2" s="308"/>
      <c r="B2" s="308"/>
      <c r="C2" s="308"/>
      <c r="D2" s="308"/>
      <c r="E2" s="308"/>
      <c r="F2" s="308"/>
      <c r="G2" s="308"/>
      <c r="H2" s="308"/>
      <c r="I2" s="308"/>
      <c r="J2" s="308"/>
    </row>
    <row r="3" spans="1:10" ht="13.15" customHeight="1">
      <c r="A3" s="308"/>
      <c r="B3" s="308"/>
      <c r="C3" s="308"/>
      <c r="D3" s="308"/>
      <c r="E3" s="308"/>
      <c r="F3" s="308"/>
      <c r="G3" s="308"/>
      <c r="H3" s="308"/>
      <c r="I3" s="308"/>
      <c r="J3" s="308"/>
    </row>
    <row r="4" spans="1:10">
      <c r="A4" s="2"/>
      <c r="B4" s="1"/>
      <c r="C4" s="1"/>
      <c r="D4" s="1"/>
      <c r="E4" s="1"/>
      <c r="F4" s="1"/>
      <c r="G4" s="1"/>
      <c r="H4" s="1"/>
    </row>
    <row r="5" spans="1:10">
      <c r="A5" s="2"/>
      <c r="B5" s="1"/>
      <c r="C5" s="1"/>
      <c r="D5" s="1"/>
      <c r="E5" s="1"/>
      <c r="F5" s="1"/>
      <c r="G5" s="1"/>
      <c r="H5" s="1"/>
    </row>
    <row r="6" spans="1:10">
      <c r="A6" s="2"/>
      <c r="B6" s="1"/>
      <c r="C6" s="1"/>
      <c r="D6" s="1"/>
      <c r="E6" s="1"/>
      <c r="F6" s="1"/>
      <c r="G6" s="1"/>
      <c r="H6" s="1"/>
    </row>
    <row r="7" spans="1:10">
      <c r="A7" s="2"/>
      <c r="B7" s="1"/>
      <c r="C7" s="1"/>
      <c r="D7" s="1"/>
      <c r="E7" s="1"/>
      <c r="F7" s="1"/>
      <c r="G7" s="1"/>
      <c r="H7" s="1"/>
    </row>
    <row r="8" spans="1:10">
      <c r="A8" s="2"/>
      <c r="B8" s="1"/>
      <c r="C8" s="1"/>
      <c r="D8" s="1"/>
      <c r="E8" s="1"/>
      <c r="F8" s="1"/>
      <c r="G8" s="1"/>
      <c r="H8" s="1"/>
    </row>
    <row r="9" spans="1:10" ht="17.25">
      <c r="A9" s="319" t="s">
        <v>12</v>
      </c>
      <c r="B9" s="319"/>
      <c r="C9" s="319"/>
      <c r="D9" s="319"/>
      <c r="E9" s="319"/>
      <c r="F9" s="319"/>
      <c r="G9" s="319"/>
      <c r="H9" s="319"/>
    </row>
    <row r="10" spans="1:10">
      <c r="A10" s="1"/>
      <c r="B10" s="1"/>
      <c r="C10" s="1"/>
      <c r="D10" s="1"/>
      <c r="E10" s="1"/>
      <c r="F10" s="1"/>
      <c r="G10" s="1"/>
      <c r="H10" s="1"/>
    </row>
    <row r="11" spans="1:10">
      <c r="A11" s="1"/>
      <c r="B11" s="1"/>
      <c r="C11" s="1" t="s">
        <v>11</v>
      </c>
      <c r="D11" s="1" t="s">
        <v>415</v>
      </c>
      <c r="E11" s="1"/>
      <c r="F11" s="1"/>
      <c r="G11" s="1"/>
      <c r="H11" s="1"/>
    </row>
    <row r="12" spans="1:10">
      <c r="A12" s="3"/>
      <c r="B12" s="1"/>
      <c r="C12" s="1"/>
      <c r="D12" s="1"/>
      <c r="E12" s="1"/>
      <c r="F12" s="1"/>
      <c r="G12" s="1"/>
      <c r="H12" s="1"/>
    </row>
    <row r="13" spans="1:10">
      <c r="A13" s="13"/>
      <c r="B13" s="2"/>
      <c r="C13" s="16" t="s">
        <v>10</v>
      </c>
      <c r="D13" s="1" t="s">
        <v>9</v>
      </c>
      <c r="E13" s="1"/>
      <c r="F13" s="1"/>
      <c r="G13" s="1"/>
      <c r="H13" s="1"/>
    </row>
    <row r="14" spans="1:10">
      <c r="A14" s="13"/>
      <c r="B14" s="1"/>
      <c r="C14" s="1"/>
      <c r="D14" s="1"/>
      <c r="E14" s="1"/>
      <c r="F14" s="1"/>
      <c r="G14" s="1"/>
      <c r="H14" s="1"/>
    </row>
    <row r="15" spans="1:10">
      <c r="A15" s="13"/>
      <c r="B15" s="1"/>
      <c r="C15" s="1" t="s">
        <v>8</v>
      </c>
      <c r="D15" s="1" t="s">
        <v>253</v>
      </c>
      <c r="E15" s="1"/>
      <c r="F15" s="1"/>
      <c r="G15" s="1"/>
      <c r="H15" s="1"/>
    </row>
    <row r="16" spans="1:10">
      <c r="A16" s="13"/>
      <c r="B16" s="1"/>
      <c r="C16" s="1"/>
      <c r="D16" s="1"/>
      <c r="E16" s="1"/>
      <c r="F16" s="1"/>
      <c r="G16" s="1"/>
      <c r="H16" s="1"/>
    </row>
    <row r="17" spans="1:9">
      <c r="A17" s="3"/>
      <c r="B17" s="1"/>
      <c r="C17" s="1" t="s">
        <v>6</v>
      </c>
      <c r="D17" s="1" t="s">
        <v>7</v>
      </c>
      <c r="E17" s="1"/>
      <c r="F17" s="1"/>
      <c r="G17" s="1"/>
      <c r="H17" s="1"/>
    </row>
    <row r="18" spans="1:9">
      <c r="A18" s="13"/>
      <c r="B18" s="2"/>
      <c r="C18" s="1"/>
      <c r="D18" s="1"/>
      <c r="E18" s="1"/>
      <c r="F18" s="1"/>
      <c r="G18" s="1"/>
      <c r="H18" s="1"/>
    </row>
    <row r="19" spans="1:9">
      <c r="A19" s="13"/>
      <c r="B19" s="1"/>
      <c r="C19" s="1"/>
      <c r="D19" s="1"/>
      <c r="E19" s="1"/>
      <c r="F19" s="1"/>
      <c r="G19" s="1"/>
      <c r="H19" s="1"/>
    </row>
    <row r="20" spans="1:9" ht="13.5" customHeight="1">
      <c r="A20" s="3"/>
      <c r="B20" s="126"/>
      <c r="C20" s="126"/>
      <c r="D20" s="126"/>
      <c r="E20" s="126"/>
      <c r="F20" s="126"/>
      <c r="G20" s="126"/>
      <c r="H20" s="126"/>
      <c r="I20" s="126"/>
    </row>
    <row r="21" spans="1:9" ht="13.5" customHeight="1">
      <c r="A21" s="13"/>
      <c r="B21" s="126"/>
      <c r="C21" s="126"/>
      <c r="D21" s="126"/>
      <c r="E21" s="126"/>
      <c r="F21" s="126"/>
      <c r="G21" s="126"/>
      <c r="H21" s="126"/>
      <c r="I21" s="126"/>
    </row>
    <row r="22" spans="1:9" ht="13.5" customHeight="1">
      <c r="A22" s="13"/>
      <c r="B22" s="126"/>
      <c r="C22" s="126"/>
      <c r="D22" s="126"/>
      <c r="E22" s="126"/>
      <c r="F22" s="126"/>
      <c r="G22" s="126"/>
      <c r="H22" s="126"/>
      <c r="I22" s="126"/>
    </row>
    <row r="23" spans="1:9" ht="13.5" customHeight="1">
      <c r="A23" s="13"/>
      <c r="B23" s="126"/>
      <c r="C23" s="126"/>
      <c r="D23" s="126"/>
      <c r="E23" s="126"/>
      <c r="F23" s="126"/>
      <c r="G23" s="126"/>
      <c r="H23" s="126"/>
      <c r="I23" s="126"/>
    </row>
    <row r="24" spans="1:9" ht="13.5" customHeight="1">
      <c r="A24" s="3"/>
      <c r="B24" s="126"/>
      <c r="C24" s="126"/>
      <c r="D24" s="126"/>
      <c r="E24" s="126"/>
      <c r="F24" s="126"/>
      <c r="G24" s="126"/>
      <c r="H24" s="126"/>
      <c r="I24" s="126"/>
    </row>
    <row r="25" spans="1:9" ht="13.5" customHeight="1">
      <c r="A25" s="13"/>
      <c r="B25" s="126"/>
      <c r="C25" s="126"/>
      <c r="D25" s="126"/>
      <c r="E25" s="126"/>
      <c r="F25" s="126"/>
      <c r="G25" s="126"/>
      <c r="H25" s="126"/>
      <c r="I25" s="126"/>
    </row>
    <row r="26" spans="1:9" ht="13.5" customHeight="1">
      <c r="A26" s="13"/>
      <c r="B26" s="126"/>
      <c r="C26" s="126"/>
      <c r="D26" s="126"/>
      <c r="E26" s="126"/>
      <c r="F26" s="126"/>
      <c r="G26" s="126"/>
      <c r="H26" s="126"/>
      <c r="I26" s="126"/>
    </row>
    <row r="27" spans="1:9" ht="13.5" customHeight="1">
      <c r="A27" s="13"/>
      <c r="B27" s="126"/>
      <c r="C27" s="126"/>
      <c r="D27" s="126"/>
      <c r="E27" s="126"/>
      <c r="F27" s="126"/>
      <c r="G27" s="126"/>
      <c r="H27" s="126"/>
      <c r="I27" s="126"/>
    </row>
    <row r="28" spans="1:9" ht="13.5" customHeight="1">
      <c r="A28" s="13"/>
      <c r="B28" s="126"/>
      <c r="C28" s="126"/>
      <c r="D28" s="126"/>
      <c r="E28" s="126"/>
      <c r="F28" s="126"/>
      <c r="G28" s="126"/>
      <c r="H28" s="126"/>
      <c r="I28" s="126"/>
    </row>
    <row r="29" spans="1:9" ht="13.5" customHeight="1">
      <c r="A29" s="3"/>
      <c r="B29" s="126"/>
      <c r="C29" s="126"/>
      <c r="D29" s="126"/>
      <c r="E29" s="126"/>
      <c r="F29" s="126"/>
      <c r="G29" s="126"/>
      <c r="H29" s="126"/>
      <c r="I29" s="126"/>
    </row>
    <row r="30" spans="1:9" ht="13.5" customHeight="1">
      <c r="A30" s="13"/>
      <c r="B30" s="126"/>
      <c r="C30" s="126"/>
      <c r="D30" s="126"/>
      <c r="E30" s="126"/>
      <c r="F30" s="126"/>
      <c r="G30" s="126"/>
      <c r="H30" s="126"/>
      <c r="I30" s="126"/>
    </row>
    <row r="31" spans="1:9" ht="13.5" customHeight="1">
      <c r="A31" s="13"/>
      <c r="B31" s="126"/>
      <c r="C31" s="126"/>
      <c r="D31" s="126"/>
      <c r="E31" s="126"/>
      <c r="F31" s="126"/>
      <c r="G31" s="126"/>
      <c r="H31" s="126"/>
      <c r="I31" s="126"/>
    </row>
    <row r="32" spans="1:9">
      <c r="A32" s="13"/>
      <c r="B32" s="1"/>
      <c r="C32" s="1"/>
      <c r="D32" s="1"/>
      <c r="E32" s="1"/>
      <c r="F32" s="1"/>
      <c r="G32" s="1"/>
      <c r="H32" s="1"/>
    </row>
    <row r="33" spans="1:8">
      <c r="A33" s="13"/>
      <c r="B33" s="1"/>
      <c r="C33" s="1"/>
      <c r="D33" s="1"/>
      <c r="E33" s="1"/>
      <c r="F33" s="1"/>
      <c r="G33" s="1"/>
      <c r="H33" s="1"/>
    </row>
    <row r="34" spans="1:8">
      <c r="A34" s="3"/>
      <c r="B34" s="1"/>
      <c r="C34" s="1"/>
      <c r="D34" s="1"/>
      <c r="E34" s="1"/>
      <c r="F34" s="1"/>
      <c r="G34" s="1"/>
      <c r="H34" s="1"/>
    </row>
    <row r="35" spans="1:8">
      <c r="A35" s="13"/>
      <c r="B35" s="2"/>
      <c r="C35" s="1"/>
      <c r="D35" s="1"/>
      <c r="E35" s="1"/>
      <c r="F35" s="1"/>
      <c r="G35" s="1"/>
      <c r="H35" s="1"/>
    </row>
    <row r="36" spans="1:8">
      <c r="A36" s="13"/>
      <c r="B36" s="1"/>
      <c r="C36" s="1"/>
      <c r="D36" s="1"/>
      <c r="E36" s="1"/>
      <c r="F36" s="1"/>
      <c r="G36" s="1"/>
      <c r="H36" s="1"/>
    </row>
    <row r="37" spans="1:8">
      <c r="A37" s="3"/>
      <c r="B37" s="1"/>
      <c r="C37" s="1"/>
      <c r="D37" s="1"/>
      <c r="E37" s="1"/>
      <c r="F37" s="1"/>
      <c r="G37" s="1"/>
      <c r="H37" s="1"/>
    </row>
    <row r="38" spans="1:8">
      <c r="A38" s="13"/>
      <c r="B38" s="2"/>
      <c r="C38" s="1"/>
      <c r="D38" s="1"/>
      <c r="E38" s="1"/>
      <c r="F38" s="1"/>
      <c r="G38" s="1"/>
      <c r="H38" s="1"/>
    </row>
    <row r="39" spans="1:8">
      <c r="A39" s="13"/>
      <c r="B39" s="1"/>
      <c r="C39" s="1"/>
      <c r="D39" s="1"/>
      <c r="E39" s="1"/>
      <c r="F39" s="1"/>
      <c r="G39" s="1"/>
      <c r="H39" s="1"/>
    </row>
    <row r="40" spans="1:8">
      <c r="A40" s="13"/>
      <c r="B40" s="1"/>
      <c r="C40" s="1"/>
      <c r="D40" s="1"/>
      <c r="E40" s="1"/>
      <c r="F40" s="1"/>
      <c r="G40" s="1"/>
      <c r="H40" s="1"/>
    </row>
    <row r="41" spans="1:8">
      <c r="A41" s="13"/>
      <c r="B41" s="1"/>
      <c r="C41" s="1"/>
      <c r="D41" s="1"/>
      <c r="E41" s="1"/>
      <c r="F41" s="1"/>
      <c r="G41" s="1"/>
      <c r="H41" s="1"/>
    </row>
    <row r="42" spans="1:8">
      <c r="A42" s="13"/>
      <c r="B42" s="1"/>
      <c r="C42" s="1"/>
      <c r="D42" s="1"/>
      <c r="E42" s="1"/>
      <c r="F42" s="1"/>
      <c r="G42" s="1"/>
      <c r="H42" s="1"/>
    </row>
    <row r="43" spans="1:8">
      <c r="A43" s="13"/>
      <c r="B43" s="1"/>
      <c r="C43" s="1"/>
      <c r="D43" s="1"/>
      <c r="E43" s="1"/>
      <c r="F43" s="1"/>
      <c r="G43" s="1"/>
      <c r="H43" s="1"/>
    </row>
    <row r="44" spans="1:8">
      <c r="A44" s="13"/>
      <c r="B44" s="2"/>
      <c r="C44" s="1"/>
      <c r="D44" s="1"/>
      <c r="E44" s="1"/>
      <c r="F44" s="1"/>
      <c r="G44" s="1"/>
      <c r="H44" s="1"/>
    </row>
    <row r="45" spans="1:8">
      <c r="A45" s="13"/>
      <c r="B45" s="1"/>
      <c r="C45" s="1"/>
      <c r="D45" s="1"/>
      <c r="E45" s="1"/>
      <c r="F45" s="1"/>
      <c r="G45" s="1"/>
      <c r="H45" s="1"/>
    </row>
    <row r="46" spans="1:8">
      <c r="A46" s="13"/>
      <c r="B46" s="1"/>
      <c r="C46" s="1"/>
      <c r="D46" s="1"/>
      <c r="E46" s="1"/>
      <c r="F46" s="1"/>
      <c r="G46" s="1"/>
      <c r="H46" s="1"/>
    </row>
    <row r="47" spans="1:8" ht="17.25">
      <c r="A47" s="13"/>
      <c r="B47" s="4"/>
      <c r="C47" s="4"/>
      <c r="D47" s="4"/>
      <c r="E47" s="4"/>
      <c r="F47" s="4"/>
      <c r="G47" s="4"/>
      <c r="H47" s="4"/>
    </row>
    <row r="48" spans="1:8">
      <c r="A48" s="13"/>
      <c r="B48" s="1"/>
      <c r="C48" s="1"/>
      <c r="D48" s="1"/>
      <c r="E48" s="1"/>
      <c r="F48" s="1"/>
      <c r="G48" s="1"/>
      <c r="H48" s="1"/>
    </row>
    <row r="49" spans="1:8">
      <c r="A49" s="13"/>
      <c r="B49" s="1"/>
      <c r="C49" s="1"/>
      <c r="D49" s="1"/>
      <c r="E49" s="1"/>
      <c r="F49" s="1"/>
      <c r="G49" s="1"/>
      <c r="H49" s="1"/>
    </row>
    <row r="50" spans="1:8">
      <c r="A50" s="13"/>
      <c r="B50" s="1"/>
      <c r="C50" s="1"/>
      <c r="D50" s="1"/>
      <c r="E50" s="1"/>
      <c r="F50" s="1"/>
      <c r="G50" s="1"/>
      <c r="H50" s="1"/>
    </row>
    <row r="51" spans="1:8">
      <c r="A51" s="13"/>
      <c r="B51" s="1"/>
      <c r="C51" s="1"/>
      <c r="D51" s="1"/>
      <c r="E51" s="1"/>
      <c r="F51" s="1"/>
      <c r="G51" s="1"/>
      <c r="H51" s="1"/>
    </row>
    <row r="52" spans="1:8">
      <c r="A52" s="13"/>
      <c r="B52" s="1"/>
      <c r="C52" s="1"/>
      <c r="D52" s="1"/>
      <c r="E52" s="1"/>
      <c r="F52" s="1"/>
      <c r="G52" s="1"/>
      <c r="H52" s="1"/>
    </row>
    <row r="53" spans="1:8">
      <c r="A53" s="13"/>
      <c r="B53" s="1"/>
      <c r="C53" s="1"/>
      <c r="D53" s="1"/>
      <c r="E53" s="1"/>
      <c r="F53" s="1"/>
      <c r="G53" s="1"/>
      <c r="H53" s="1"/>
    </row>
    <row r="54" spans="1:8">
      <c r="A54" s="1"/>
      <c r="B54" s="1"/>
      <c r="C54" s="1"/>
      <c r="D54" s="1"/>
      <c r="E54" s="1"/>
      <c r="F54" s="1"/>
      <c r="G54" s="1"/>
      <c r="H54" s="1"/>
    </row>
    <row r="55" spans="1:8">
      <c r="A55" s="1"/>
      <c r="B55" s="1"/>
      <c r="C55" s="1"/>
      <c r="D55" s="1"/>
      <c r="E55" s="1"/>
      <c r="F55" s="1"/>
      <c r="G55" s="1"/>
      <c r="H55" s="1"/>
    </row>
    <row r="56" spans="1:8" ht="14.25">
      <c r="A56" s="14"/>
      <c r="B56" s="14"/>
      <c r="C56" s="14"/>
      <c r="D56" s="14"/>
      <c r="E56" s="14"/>
      <c r="F56" s="14"/>
      <c r="G56" s="14"/>
      <c r="H56" s="14"/>
    </row>
  </sheetData>
  <mergeCells count="2">
    <mergeCell ref="A9:H9"/>
    <mergeCell ref="A1:J3"/>
  </mergeCells>
  <phoneticPr fontId="1"/>
  <pageMargins left="0.70866141732283472" right="0.70866141732283472" top="0.74803149606299213" bottom="0.74803149606299213" header="0.31496062992125984" footer="0.31496062992125984"/>
  <pageSetup paperSize="9" scale="97" orientation="portrait" horizontalDpi="300" verticalDpi="300" r:id="rId1"/>
  <headerFooter>
    <oddFooter>&amp;C10</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58"/>
  <sheetViews>
    <sheetView topLeftCell="A9" zoomScaleNormal="100" workbookViewId="0">
      <selection activeCell="H19" sqref="H19"/>
    </sheetView>
  </sheetViews>
  <sheetFormatPr defaultRowHeight="13.5"/>
  <sheetData>
    <row r="1" spans="1:9" ht="13.5" customHeight="1">
      <c r="A1" s="678" t="s">
        <v>574</v>
      </c>
      <c r="B1" s="679"/>
      <c r="C1" s="679"/>
      <c r="D1" s="679"/>
      <c r="E1" s="679"/>
      <c r="F1" s="679"/>
      <c r="G1" s="679"/>
      <c r="H1" s="679"/>
      <c r="I1" s="680"/>
    </row>
    <row r="2" spans="1:9" ht="13.5" customHeight="1">
      <c r="A2" s="681"/>
      <c r="B2" s="308"/>
      <c r="C2" s="308"/>
      <c r="D2" s="308"/>
      <c r="E2" s="308"/>
      <c r="F2" s="308"/>
      <c r="G2" s="308"/>
      <c r="H2" s="308"/>
      <c r="I2" s="682"/>
    </row>
    <row r="3" spans="1:9" ht="13.5" customHeight="1">
      <c r="A3" s="681"/>
      <c r="B3" s="308"/>
      <c r="C3" s="308"/>
      <c r="D3" s="308"/>
      <c r="E3" s="308"/>
      <c r="F3" s="308"/>
      <c r="G3" s="308"/>
      <c r="H3" s="308"/>
      <c r="I3" s="682"/>
    </row>
    <row r="4" spans="1:9" ht="13.5" customHeight="1">
      <c r="A4" s="89"/>
      <c r="B4" s="90"/>
      <c r="C4" s="90"/>
      <c r="D4" s="90"/>
      <c r="E4" s="90"/>
      <c r="F4" s="90"/>
      <c r="G4" s="90"/>
      <c r="H4" s="90"/>
      <c r="I4" s="91"/>
    </row>
    <row r="5" spans="1:9">
      <c r="A5" s="73" t="s">
        <v>5</v>
      </c>
      <c r="B5" s="61"/>
      <c r="C5" s="61"/>
      <c r="D5" s="61"/>
      <c r="E5" s="61"/>
      <c r="F5" s="77"/>
      <c r="G5" s="73"/>
      <c r="H5" s="81" t="s">
        <v>282</v>
      </c>
      <c r="I5" s="62"/>
    </row>
    <row r="6" spans="1:9">
      <c r="A6" s="78" t="s">
        <v>4</v>
      </c>
      <c r="B6" s="61"/>
      <c r="C6" s="61"/>
      <c r="D6" s="61"/>
      <c r="E6" s="61"/>
      <c r="F6" s="77"/>
      <c r="G6" s="73"/>
      <c r="H6" s="61">
        <v>2</v>
      </c>
      <c r="I6" s="82" t="s">
        <v>284</v>
      </c>
    </row>
    <row r="7" spans="1:9">
      <c r="A7" s="78" t="s">
        <v>3</v>
      </c>
      <c r="B7" s="61"/>
      <c r="C7" s="61"/>
      <c r="D7" s="61"/>
      <c r="E7" s="61"/>
      <c r="F7" s="77"/>
      <c r="G7" s="73"/>
      <c r="H7" s="61">
        <v>2</v>
      </c>
      <c r="I7" s="82" t="s">
        <v>284</v>
      </c>
    </row>
    <row r="8" spans="1:9">
      <c r="A8" s="79" t="s">
        <v>358</v>
      </c>
      <c r="B8" s="58"/>
      <c r="C8" s="58"/>
      <c r="D8" s="58"/>
      <c r="E8" s="58"/>
      <c r="F8" s="77"/>
      <c r="G8" s="58"/>
      <c r="H8" s="58">
        <v>2</v>
      </c>
      <c r="I8" s="82" t="s">
        <v>283</v>
      </c>
    </row>
    <row r="9" spans="1:9">
      <c r="A9" s="73" t="s">
        <v>2</v>
      </c>
      <c r="B9" s="61"/>
      <c r="C9" s="61"/>
      <c r="D9" s="61"/>
      <c r="E9" s="61"/>
      <c r="F9" s="77"/>
      <c r="G9" s="73"/>
      <c r="H9" s="61"/>
      <c r="I9" s="82"/>
    </row>
    <row r="10" spans="1:9">
      <c r="A10" s="78" t="s">
        <v>448</v>
      </c>
      <c r="B10" s="61"/>
      <c r="C10" s="61"/>
      <c r="D10" s="61"/>
      <c r="E10" s="61"/>
      <c r="F10" s="77"/>
      <c r="G10" s="73"/>
      <c r="H10" s="61">
        <v>1</v>
      </c>
      <c r="I10" s="82" t="s">
        <v>283</v>
      </c>
    </row>
    <row r="11" spans="1:9">
      <c r="A11" s="78" t="s">
        <v>1</v>
      </c>
      <c r="B11" s="61"/>
      <c r="C11" s="61"/>
      <c r="D11" s="61"/>
      <c r="E11" s="61"/>
      <c r="F11" s="77"/>
      <c r="G11" s="73"/>
      <c r="H11" s="61">
        <v>2</v>
      </c>
      <c r="I11" s="82" t="s">
        <v>284</v>
      </c>
    </row>
    <row r="12" spans="1:9">
      <c r="A12" s="63" t="s">
        <v>289</v>
      </c>
      <c r="B12" s="60"/>
      <c r="C12" s="60"/>
      <c r="D12" s="60"/>
      <c r="E12" s="60"/>
      <c r="F12" s="70"/>
      <c r="G12" s="73"/>
      <c r="H12" s="61">
        <v>1</v>
      </c>
      <c r="I12" s="82" t="s">
        <v>284</v>
      </c>
    </row>
    <row r="13" spans="1:9">
      <c r="A13" s="78" t="s">
        <v>287</v>
      </c>
      <c r="B13" s="61"/>
      <c r="C13" s="61"/>
      <c r="D13" s="61"/>
      <c r="E13" s="61"/>
      <c r="F13" s="77"/>
      <c r="G13" s="61"/>
      <c r="H13" s="61">
        <v>2</v>
      </c>
      <c r="I13" s="82" t="s">
        <v>284</v>
      </c>
    </row>
    <row r="14" spans="1:9">
      <c r="A14" s="78" t="s">
        <v>288</v>
      </c>
      <c r="B14" s="61"/>
      <c r="C14" s="61"/>
      <c r="D14" s="61"/>
      <c r="E14" s="61"/>
      <c r="F14" s="77"/>
      <c r="G14" s="1"/>
      <c r="H14" s="1">
        <v>2</v>
      </c>
      <c r="I14" s="82" t="s">
        <v>283</v>
      </c>
    </row>
    <row r="15" spans="1:9">
      <c r="A15" s="73" t="s">
        <v>261</v>
      </c>
      <c r="B15" s="61"/>
      <c r="C15" s="61"/>
      <c r="D15" s="61"/>
      <c r="E15" s="61"/>
      <c r="F15" s="77"/>
      <c r="G15" s="73"/>
      <c r="H15" s="61"/>
      <c r="I15" s="82"/>
    </row>
    <row r="16" spans="1:9">
      <c r="A16" s="78" t="s">
        <v>328</v>
      </c>
      <c r="B16" s="61"/>
      <c r="C16" s="61"/>
      <c r="D16" s="61"/>
      <c r="E16" s="61"/>
      <c r="F16" s="77"/>
      <c r="G16" s="1"/>
      <c r="H16" s="1">
        <v>17</v>
      </c>
      <c r="I16" s="82" t="s">
        <v>284</v>
      </c>
    </row>
    <row r="17" spans="1:9">
      <c r="A17" s="78" t="s">
        <v>326</v>
      </c>
      <c r="B17" s="61"/>
      <c r="C17" s="61"/>
      <c r="D17" s="61"/>
      <c r="E17" s="61"/>
      <c r="F17" s="77"/>
      <c r="G17" s="73"/>
      <c r="H17" s="61">
        <v>4</v>
      </c>
      <c r="I17" s="82" t="s">
        <v>284</v>
      </c>
    </row>
    <row r="18" spans="1:9">
      <c r="A18" s="78" t="s">
        <v>329</v>
      </c>
      <c r="B18" s="61"/>
      <c r="C18" s="61"/>
      <c r="D18" s="61"/>
      <c r="E18" s="61"/>
      <c r="F18" s="77"/>
      <c r="G18" s="73"/>
      <c r="H18" s="61">
        <v>7</v>
      </c>
      <c r="I18" s="82" t="s">
        <v>283</v>
      </c>
    </row>
    <row r="19" spans="1:9">
      <c r="A19" s="78" t="s">
        <v>254</v>
      </c>
      <c r="B19" s="61"/>
      <c r="C19" s="61"/>
      <c r="D19" s="61"/>
      <c r="E19" s="61"/>
      <c r="F19" s="77"/>
      <c r="G19" s="1"/>
      <c r="H19" s="1">
        <v>19</v>
      </c>
      <c r="I19" s="82" t="s">
        <v>284</v>
      </c>
    </row>
    <row r="20" spans="1:9">
      <c r="A20" s="78" t="s">
        <v>255</v>
      </c>
      <c r="B20" s="61"/>
      <c r="C20" s="61"/>
      <c r="D20" s="61"/>
      <c r="E20" s="61"/>
      <c r="F20" s="77"/>
      <c r="G20" s="73"/>
      <c r="H20" s="61">
        <v>19</v>
      </c>
      <c r="I20" s="82" t="s">
        <v>284</v>
      </c>
    </row>
    <row r="21" spans="1:9">
      <c r="A21" s="78" t="s">
        <v>0</v>
      </c>
      <c r="B21" s="61"/>
      <c r="C21" s="61"/>
      <c r="D21" s="61"/>
      <c r="E21" s="61"/>
      <c r="F21" s="77"/>
      <c r="G21" s="1"/>
      <c r="H21" s="1">
        <v>16</v>
      </c>
      <c r="I21" s="82" t="s">
        <v>284</v>
      </c>
    </row>
    <row r="22" spans="1:9">
      <c r="A22" s="78" t="s">
        <v>256</v>
      </c>
      <c r="B22" s="61"/>
      <c r="C22" s="61"/>
      <c r="D22" s="61"/>
      <c r="E22" s="61"/>
      <c r="F22" s="77"/>
      <c r="G22" s="73"/>
      <c r="H22" s="61">
        <v>2</v>
      </c>
      <c r="I22" s="82" t="s">
        <v>284</v>
      </c>
    </row>
    <row r="23" spans="1:9">
      <c r="A23" s="78" t="s">
        <v>257</v>
      </c>
      <c r="B23" s="61"/>
      <c r="C23" s="61"/>
      <c r="D23" s="61"/>
      <c r="E23" s="61"/>
      <c r="F23" s="77"/>
      <c r="G23" s="1"/>
      <c r="H23" s="1">
        <v>2</v>
      </c>
      <c r="I23" s="82" t="s">
        <v>284</v>
      </c>
    </row>
    <row r="24" spans="1:9">
      <c r="A24" s="78" t="s">
        <v>258</v>
      </c>
      <c r="B24" s="61"/>
      <c r="C24" s="61"/>
      <c r="D24" s="61"/>
      <c r="E24" s="61"/>
      <c r="F24" s="77"/>
      <c r="G24" s="73"/>
      <c r="H24" s="61">
        <v>2</v>
      </c>
      <c r="I24" s="82" t="s">
        <v>284</v>
      </c>
    </row>
    <row r="25" spans="1:9">
      <c r="A25" s="78" t="s">
        <v>259</v>
      </c>
      <c r="B25" s="61"/>
      <c r="C25" s="61"/>
      <c r="D25" s="61"/>
      <c r="E25" s="61"/>
      <c r="F25" s="77"/>
      <c r="G25" s="1"/>
      <c r="H25" s="1">
        <v>1</v>
      </c>
      <c r="I25" s="82" t="s">
        <v>284</v>
      </c>
    </row>
    <row r="26" spans="1:9">
      <c r="A26" s="78" t="s">
        <v>194</v>
      </c>
      <c r="B26" s="61"/>
      <c r="C26" s="61"/>
      <c r="D26" s="61"/>
      <c r="E26" s="61"/>
      <c r="F26" s="77"/>
      <c r="G26" s="73"/>
      <c r="H26" s="61">
        <v>1</v>
      </c>
      <c r="I26" s="82" t="s">
        <v>284</v>
      </c>
    </row>
    <row r="27" spans="1:9">
      <c r="A27" s="78" t="s">
        <v>260</v>
      </c>
      <c r="B27" s="61"/>
      <c r="C27" s="61"/>
      <c r="D27" s="61"/>
      <c r="E27" s="61"/>
      <c r="F27" s="77"/>
      <c r="G27" s="73"/>
      <c r="H27" s="61">
        <v>10</v>
      </c>
      <c r="I27" s="82" t="s">
        <v>284</v>
      </c>
    </row>
    <row r="28" spans="1:9">
      <c r="A28" s="78" t="s">
        <v>286</v>
      </c>
      <c r="B28" s="61"/>
      <c r="C28" s="61"/>
      <c r="D28" s="61"/>
      <c r="E28" s="61"/>
      <c r="F28" s="77"/>
      <c r="G28" s="1"/>
      <c r="H28" s="1">
        <v>2</v>
      </c>
      <c r="I28" s="82" t="s">
        <v>283</v>
      </c>
    </row>
    <row r="29" spans="1:9">
      <c r="A29" s="78" t="s">
        <v>262</v>
      </c>
      <c r="B29" s="61"/>
      <c r="C29" s="61"/>
      <c r="D29" s="61"/>
      <c r="E29" s="61"/>
      <c r="F29" s="77"/>
      <c r="G29" s="73"/>
      <c r="H29" s="61">
        <v>2</v>
      </c>
      <c r="I29" s="82" t="s">
        <v>284</v>
      </c>
    </row>
    <row r="30" spans="1:9">
      <c r="A30" s="78" t="s">
        <v>263</v>
      </c>
      <c r="B30" s="61"/>
      <c r="C30" s="61"/>
      <c r="D30" s="61"/>
      <c r="E30" s="61"/>
      <c r="F30" s="77"/>
      <c r="G30" s="1"/>
      <c r="H30" s="1">
        <v>2</v>
      </c>
      <c r="I30" s="82" t="s">
        <v>284</v>
      </c>
    </row>
    <row r="31" spans="1:9">
      <c r="A31" s="78" t="s">
        <v>264</v>
      </c>
      <c r="B31" s="61"/>
      <c r="C31" s="61"/>
      <c r="D31" s="61"/>
      <c r="E31" s="61"/>
      <c r="F31" s="77"/>
      <c r="G31" s="73"/>
      <c r="H31" s="61">
        <v>4</v>
      </c>
      <c r="I31" s="82" t="s">
        <v>284</v>
      </c>
    </row>
    <row r="32" spans="1:9">
      <c r="A32" s="78" t="s">
        <v>265</v>
      </c>
      <c r="B32" s="61"/>
      <c r="C32" s="61"/>
      <c r="D32" s="61"/>
      <c r="E32" s="61"/>
      <c r="F32" s="77"/>
      <c r="G32" s="1"/>
      <c r="H32" s="1">
        <v>2</v>
      </c>
      <c r="I32" s="82" t="s">
        <v>284</v>
      </c>
    </row>
    <row r="33" spans="1:9">
      <c r="A33" s="78" t="s">
        <v>290</v>
      </c>
      <c r="B33" s="61"/>
      <c r="C33" s="61"/>
      <c r="D33" s="61"/>
      <c r="E33" s="61"/>
      <c r="F33" s="77"/>
      <c r="G33" s="73"/>
      <c r="H33" s="61">
        <v>1</v>
      </c>
      <c r="I33" s="82" t="s">
        <v>284</v>
      </c>
    </row>
    <row r="34" spans="1:9">
      <c r="A34" s="78" t="s">
        <v>291</v>
      </c>
      <c r="B34" s="61"/>
      <c r="C34" s="61"/>
      <c r="D34" s="61"/>
      <c r="E34" s="61"/>
      <c r="F34" s="77"/>
      <c r="G34" s="1"/>
      <c r="H34" s="1">
        <v>3</v>
      </c>
      <c r="I34" s="82" t="s">
        <v>284</v>
      </c>
    </row>
    <row r="35" spans="1:9">
      <c r="A35" s="78" t="s">
        <v>266</v>
      </c>
      <c r="B35" s="61"/>
      <c r="C35" s="61"/>
      <c r="D35" s="61"/>
      <c r="E35" s="61"/>
      <c r="F35" s="77"/>
      <c r="G35" s="73"/>
      <c r="H35" s="61">
        <v>5</v>
      </c>
      <c r="I35" s="82" t="s">
        <v>284</v>
      </c>
    </row>
    <row r="36" spans="1:9">
      <c r="A36" s="78" t="s">
        <v>267</v>
      </c>
      <c r="B36" s="61"/>
      <c r="C36" s="61"/>
      <c r="D36" s="61"/>
      <c r="E36" s="61"/>
      <c r="F36" s="77"/>
      <c r="G36" s="1"/>
      <c r="H36" s="1">
        <v>1</v>
      </c>
      <c r="I36" s="82" t="s">
        <v>284</v>
      </c>
    </row>
    <row r="37" spans="1:9">
      <c r="A37" s="78" t="s">
        <v>268</v>
      </c>
      <c r="B37" s="61"/>
      <c r="C37" s="61"/>
      <c r="D37" s="61"/>
      <c r="E37" s="61"/>
      <c r="F37" s="77"/>
      <c r="G37" s="73"/>
      <c r="H37" s="61">
        <v>1</v>
      </c>
      <c r="I37" s="82" t="s">
        <v>284</v>
      </c>
    </row>
    <row r="38" spans="1:9">
      <c r="A38" s="78" t="s">
        <v>420</v>
      </c>
      <c r="B38" s="61"/>
      <c r="C38" s="61"/>
      <c r="D38" s="61"/>
      <c r="E38" s="61"/>
      <c r="F38" s="77"/>
      <c r="G38" s="73"/>
      <c r="H38" s="61">
        <v>5</v>
      </c>
      <c r="I38" s="82" t="s">
        <v>283</v>
      </c>
    </row>
    <row r="39" spans="1:9">
      <c r="A39" s="78" t="s">
        <v>418</v>
      </c>
      <c r="B39" s="61"/>
      <c r="C39" s="61"/>
      <c r="D39" s="61"/>
      <c r="E39" s="61"/>
      <c r="F39" s="77"/>
      <c r="G39" s="73"/>
      <c r="H39" s="61">
        <v>5</v>
      </c>
      <c r="I39" s="82" t="s">
        <v>283</v>
      </c>
    </row>
    <row r="40" spans="1:9">
      <c r="A40" s="73" t="s">
        <v>269</v>
      </c>
      <c r="B40" s="61"/>
      <c r="C40" s="61"/>
      <c r="D40" s="61"/>
      <c r="E40" s="61"/>
      <c r="F40" s="77"/>
      <c r="G40" s="1"/>
      <c r="H40" s="1"/>
      <c r="I40" s="82"/>
    </row>
    <row r="41" spans="1:9">
      <c r="A41" s="78" t="s">
        <v>270</v>
      </c>
      <c r="B41" s="61"/>
      <c r="C41" s="61"/>
      <c r="D41" s="61"/>
      <c r="E41" s="61"/>
      <c r="F41" s="77"/>
      <c r="G41" s="73"/>
      <c r="H41" s="61">
        <v>1</v>
      </c>
      <c r="I41" s="82" t="s">
        <v>284</v>
      </c>
    </row>
    <row r="42" spans="1:9">
      <c r="A42" s="78" t="s">
        <v>271</v>
      </c>
      <c r="B42" s="61"/>
      <c r="C42" s="61"/>
      <c r="D42" s="61"/>
      <c r="E42" s="61"/>
      <c r="F42" s="77"/>
      <c r="G42" s="1"/>
      <c r="H42" s="1">
        <v>3</v>
      </c>
      <c r="I42" s="82" t="s">
        <v>284</v>
      </c>
    </row>
    <row r="43" spans="1:9">
      <c r="A43" s="78" t="s">
        <v>272</v>
      </c>
      <c r="B43" s="61"/>
      <c r="C43" s="61"/>
      <c r="D43" s="61"/>
      <c r="E43" s="61"/>
      <c r="F43" s="77"/>
      <c r="G43" s="73"/>
      <c r="H43" s="61">
        <v>1</v>
      </c>
      <c r="I43" s="82" t="s">
        <v>284</v>
      </c>
    </row>
    <row r="44" spans="1:9">
      <c r="A44" s="78" t="s">
        <v>281</v>
      </c>
      <c r="B44" s="61"/>
      <c r="C44" s="61"/>
      <c r="D44" s="61"/>
      <c r="E44" s="61"/>
      <c r="F44" s="77"/>
      <c r="G44" s="1"/>
      <c r="H44" s="1">
        <v>1</v>
      </c>
      <c r="I44" s="82" t="s">
        <v>284</v>
      </c>
    </row>
    <row r="45" spans="1:9">
      <c r="A45" s="78" t="s">
        <v>273</v>
      </c>
      <c r="B45" s="80"/>
      <c r="C45" s="61"/>
      <c r="D45" s="61"/>
      <c r="E45" s="61"/>
      <c r="F45" s="77"/>
      <c r="G45" s="73"/>
      <c r="H45" s="61">
        <v>1</v>
      </c>
      <c r="I45" s="82" t="s">
        <v>284</v>
      </c>
    </row>
    <row r="46" spans="1:9">
      <c r="A46" s="78" t="s">
        <v>274</v>
      </c>
      <c r="B46" s="80"/>
      <c r="C46" s="61"/>
      <c r="D46" s="61"/>
      <c r="E46" s="61"/>
      <c r="F46" s="77"/>
      <c r="G46" s="1"/>
      <c r="H46" s="1">
        <v>1</v>
      </c>
      <c r="I46" s="82" t="s">
        <v>284</v>
      </c>
    </row>
    <row r="47" spans="1:9">
      <c r="A47" s="79" t="s">
        <v>275</v>
      </c>
      <c r="B47" s="58"/>
      <c r="C47" s="58"/>
      <c r="D47" s="58"/>
      <c r="E47" s="58"/>
      <c r="F47" s="67"/>
      <c r="G47" s="73"/>
      <c r="H47" s="61">
        <v>2</v>
      </c>
      <c r="I47" s="82" t="s">
        <v>284</v>
      </c>
    </row>
    <row r="48" spans="1:9">
      <c r="A48" s="79" t="s">
        <v>419</v>
      </c>
      <c r="B48" s="58"/>
      <c r="C48" s="58"/>
      <c r="D48" s="58"/>
      <c r="E48" s="58"/>
      <c r="F48" s="67"/>
      <c r="G48" s="73"/>
      <c r="H48" s="61">
        <v>2</v>
      </c>
      <c r="I48" s="82" t="s">
        <v>283</v>
      </c>
    </row>
    <row r="49" spans="1:9">
      <c r="A49" s="78" t="s">
        <v>292</v>
      </c>
      <c r="B49" s="61"/>
      <c r="C49" s="61"/>
      <c r="D49" s="61"/>
      <c r="E49" s="61"/>
      <c r="F49" s="77"/>
      <c r="G49" s="15"/>
      <c r="H49" s="1">
        <v>15</v>
      </c>
      <c r="I49" s="82" t="s">
        <v>284</v>
      </c>
    </row>
    <row r="50" spans="1:9">
      <c r="A50" s="78" t="s">
        <v>276</v>
      </c>
      <c r="B50" s="61"/>
      <c r="C50" s="61"/>
      <c r="D50" s="61"/>
      <c r="E50" s="61"/>
      <c r="F50" s="77"/>
      <c r="G50" s="73"/>
      <c r="H50" s="61">
        <v>1</v>
      </c>
      <c r="I50" s="82" t="s">
        <v>284</v>
      </c>
    </row>
    <row r="51" spans="1:9">
      <c r="A51" s="78" t="s">
        <v>277</v>
      </c>
      <c r="B51" s="61"/>
      <c r="C51" s="61"/>
      <c r="D51" s="61"/>
      <c r="E51" s="61"/>
      <c r="F51" s="77"/>
      <c r="G51" s="1"/>
      <c r="H51" s="1">
        <v>19</v>
      </c>
      <c r="I51" s="82" t="s">
        <v>284</v>
      </c>
    </row>
    <row r="52" spans="1:9">
      <c r="A52" s="78" t="s">
        <v>278</v>
      </c>
      <c r="B52" s="61"/>
      <c r="C52" s="61"/>
      <c r="D52" s="61"/>
      <c r="E52" s="61"/>
      <c r="F52" s="77"/>
      <c r="G52" s="73"/>
      <c r="H52" s="61">
        <v>7</v>
      </c>
      <c r="I52" s="82" t="s">
        <v>284</v>
      </c>
    </row>
    <row r="53" spans="1:9">
      <c r="A53" s="78" t="s">
        <v>280</v>
      </c>
      <c r="B53" s="61"/>
      <c r="C53" s="61"/>
      <c r="D53" s="61"/>
      <c r="E53" s="61"/>
      <c r="F53" s="77"/>
      <c r="G53" s="73"/>
      <c r="H53" s="61">
        <v>1</v>
      </c>
      <c r="I53" s="82" t="s">
        <v>284</v>
      </c>
    </row>
    <row r="54" spans="1:9">
      <c r="A54" s="78" t="s">
        <v>285</v>
      </c>
      <c r="B54" s="61"/>
      <c r="C54" s="61"/>
      <c r="D54" s="61"/>
      <c r="E54" s="61"/>
      <c r="F54" s="77"/>
      <c r="G54" s="73"/>
      <c r="H54" s="61">
        <v>2</v>
      </c>
      <c r="I54" s="82" t="s">
        <v>283</v>
      </c>
    </row>
    <row r="55" spans="1:9">
      <c r="A55" s="78" t="s">
        <v>279</v>
      </c>
      <c r="B55" s="61"/>
      <c r="C55" s="61"/>
      <c r="D55" s="61"/>
      <c r="E55" s="61"/>
      <c r="F55" s="77"/>
      <c r="G55" s="73"/>
      <c r="H55" s="61">
        <v>1</v>
      </c>
      <c r="I55" s="82" t="s">
        <v>284</v>
      </c>
    </row>
    <row r="56" spans="1:9">
      <c r="A56" s="1"/>
      <c r="B56" s="1"/>
      <c r="C56" s="1"/>
      <c r="D56" s="1"/>
      <c r="E56" s="1"/>
      <c r="F56" s="1"/>
      <c r="G56" s="1"/>
      <c r="H56" s="1"/>
    </row>
    <row r="58" spans="1:9" ht="14.25">
      <c r="A58" s="14"/>
      <c r="B58" s="14"/>
      <c r="C58" s="14"/>
      <c r="D58" s="14"/>
      <c r="E58" s="14"/>
      <c r="F58" s="14"/>
      <c r="G58" s="14"/>
      <c r="H58" s="14"/>
    </row>
  </sheetData>
  <mergeCells count="1">
    <mergeCell ref="A1:I3"/>
  </mergeCells>
  <phoneticPr fontId="1"/>
  <pageMargins left="0.70866141732283472" right="0.70866141732283472" top="0.74803149606299213" bottom="0.74803149606299213" header="0.31496062992125984" footer="0.31496062992125984"/>
  <pageSetup paperSize="9" scale="104" orientation="portrait" horizontalDpi="300" verticalDpi="300" r:id="rId1"/>
  <headerFooter>
    <oddFooter xml:space="preserve">&amp;C11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52"/>
  <sheetViews>
    <sheetView topLeftCell="A16" zoomScale="90" zoomScaleNormal="90" workbookViewId="0">
      <selection activeCell="O23" sqref="O23"/>
    </sheetView>
  </sheetViews>
  <sheetFormatPr defaultColWidth="8.875" defaultRowHeight="13.5"/>
  <cols>
    <col min="1" max="1" width="3.625" customWidth="1"/>
  </cols>
  <sheetData>
    <row r="1" spans="1:11" ht="13.5" customHeight="1">
      <c r="A1" s="788" t="s">
        <v>575</v>
      </c>
      <c r="B1" s="788"/>
      <c r="C1" s="788"/>
      <c r="D1" s="788"/>
      <c r="E1" s="788"/>
      <c r="F1" s="788"/>
      <c r="G1" s="788"/>
      <c r="H1" s="788"/>
      <c r="I1" s="788"/>
      <c r="J1" s="788"/>
      <c r="K1" s="788"/>
    </row>
    <row r="2" spans="1:11" ht="13.5" customHeight="1">
      <c r="A2" s="788"/>
      <c r="B2" s="788"/>
      <c r="C2" s="788"/>
      <c r="D2" s="788"/>
      <c r="E2" s="788"/>
      <c r="F2" s="788"/>
      <c r="G2" s="788"/>
      <c r="H2" s="788"/>
      <c r="I2" s="788"/>
      <c r="J2" s="788"/>
      <c r="K2" s="788"/>
    </row>
    <row r="3" spans="1:11" ht="13.5" customHeight="1">
      <c r="A3" s="788"/>
      <c r="B3" s="788"/>
      <c r="C3" s="788"/>
      <c r="D3" s="788"/>
      <c r="E3" s="788"/>
      <c r="F3" s="788"/>
      <c r="G3" s="788"/>
      <c r="H3" s="788"/>
      <c r="I3" s="788"/>
      <c r="J3" s="788"/>
      <c r="K3" s="788"/>
    </row>
    <row r="4" spans="1:11" ht="17.25">
      <c r="A4" s="45"/>
      <c r="B4" s="4"/>
      <c r="C4" s="4"/>
      <c r="D4" s="4"/>
      <c r="E4" s="4"/>
      <c r="F4" s="4"/>
      <c r="G4" s="4"/>
      <c r="H4" s="4"/>
      <c r="I4" s="20"/>
      <c r="J4" s="20"/>
      <c r="K4" s="20"/>
    </row>
    <row r="5" spans="1:11" ht="15" customHeight="1">
      <c r="A5" s="128"/>
      <c r="B5" s="128"/>
      <c r="C5" s="128"/>
      <c r="D5" s="128"/>
      <c r="E5" s="128"/>
      <c r="F5" s="128"/>
      <c r="G5" s="128"/>
      <c r="H5" s="128"/>
      <c r="I5" s="128"/>
      <c r="J5" s="128"/>
      <c r="K5" s="128"/>
    </row>
    <row r="6" spans="1:11" s="20" customFormat="1" ht="35.25" customHeight="1">
      <c r="A6" s="129"/>
      <c r="B6" s="789" t="s">
        <v>352</v>
      </c>
      <c r="C6" s="790"/>
      <c r="D6" s="789" t="s">
        <v>354</v>
      </c>
      <c r="E6" s="791"/>
      <c r="F6" s="791"/>
      <c r="G6" s="790"/>
      <c r="H6" s="789" t="s">
        <v>353</v>
      </c>
      <c r="I6" s="791"/>
      <c r="J6" s="791"/>
      <c r="K6" s="790"/>
    </row>
    <row r="7" spans="1:11" ht="7.5" customHeight="1">
      <c r="A7" s="130"/>
      <c r="B7" s="131"/>
      <c r="C7" s="132"/>
      <c r="D7" s="131"/>
      <c r="E7" s="133"/>
      <c r="F7" s="133"/>
      <c r="G7" s="132"/>
      <c r="H7" s="131"/>
      <c r="I7" s="133"/>
      <c r="J7" s="133"/>
      <c r="K7" s="132"/>
    </row>
    <row r="8" spans="1:11" ht="18.75" customHeight="1">
      <c r="A8" s="134">
        <v>1</v>
      </c>
      <c r="B8" s="798" t="s">
        <v>625</v>
      </c>
      <c r="C8" s="799"/>
      <c r="D8" s="792" t="s">
        <v>616</v>
      </c>
      <c r="E8" s="793"/>
      <c r="F8" s="793"/>
      <c r="G8" s="794"/>
      <c r="H8" s="792" t="s">
        <v>617</v>
      </c>
      <c r="I8" s="793"/>
      <c r="J8" s="793"/>
      <c r="K8" s="794"/>
    </row>
    <row r="9" spans="1:11" ht="18.75" customHeight="1">
      <c r="A9" s="135"/>
      <c r="B9" s="798"/>
      <c r="C9" s="799"/>
      <c r="D9" s="792"/>
      <c r="E9" s="793"/>
      <c r="F9" s="793"/>
      <c r="G9" s="794"/>
      <c r="H9" s="792"/>
      <c r="I9" s="793"/>
      <c r="J9" s="793"/>
      <c r="K9" s="794"/>
    </row>
    <row r="10" spans="1:11" ht="18.75" customHeight="1">
      <c r="A10" s="136"/>
      <c r="B10" s="798"/>
      <c r="C10" s="799"/>
      <c r="D10" s="792"/>
      <c r="E10" s="793"/>
      <c r="F10" s="793"/>
      <c r="G10" s="794"/>
      <c r="H10" s="792"/>
      <c r="I10" s="793"/>
      <c r="J10" s="793"/>
      <c r="K10" s="794"/>
    </row>
    <row r="11" spans="1:11" ht="18.75" customHeight="1">
      <c r="A11" s="136"/>
      <c r="B11" s="798"/>
      <c r="C11" s="799"/>
      <c r="D11" s="792"/>
      <c r="E11" s="793"/>
      <c r="F11" s="793"/>
      <c r="G11" s="794"/>
      <c r="H11" s="792"/>
      <c r="I11" s="793"/>
      <c r="J11" s="793"/>
      <c r="K11" s="794"/>
    </row>
    <row r="12" spans="1:11" ht="18.75" customHeight="1">
      <c r="A12" s="136"/>
      <c r="B12" s="798"/>
      <c r="C12" s="799"/>
      <c r="D12" s="792"/>
      <c r="E12" s="793"/>
      <c r="F12" s="793"/>
      <c r="G12" s="794"/>
      <c r="H12" s="792"/>
      <c r="I12" s="793"/>
      <c r="J12" s="793"/>
      <c r="K12" s="794"/>
    </row>
    <row r="13" spans="1:11" ht="18.75" customHeight="1">
      <c r="A13" s="137"/>
      <c r="B13" s="800"/>
      <c r="C13" s="801"/>
      <c r="D13" s="795"/>
      <c r="E13" s="796"/>
      <c r="F13" s="796"/>
      <c r="G13" s="797"/>
      <c r="H13" s="795"/>
      <c r="I13" s="796"/>
      <c r="J13" s="796"/>
      <c r="K13" s="797"/>
    </row>
    <row r="14" spans="1:11" ht="7.5" customHeight="1">
      <c r="A14" s="138"/>
      <c r="B14" s="139"/>
      <c r="C14" s="140"/>
      <c r="D14" s="141"/>
      <c r="E14" s="142"/>
      <c r="F14" s="142"/>
      <c r="G14" s="143"/>
      <c r="H14" s="141"/>
      <c r="I14" s="142"/>
      <c r="J14" s="142"/>
      <c r="K14" s="143"/>
    </row>
    <row r="15" spans="1:11" s="20" customFormat="1" ht="18.75" customHeight="1">
      <c r="A15" s="144">
        <v>2</v>
      </c>
      <c r="B15" s="798" t="s">
        <v>626</v>
      </c>
      <c r="C15" s="799"/>
      <c r="D15" s="792" t="s">
        <v>618</v>
      </c>
      <c r="E15" s="793"/>
      <c r="F15" s="793"/>
      <c r="G15" s="794"/>
      <c r="H15" s="792" t="s">
        <v>619</v>
      </c>
      <c r="I15" s="793"/>
      <c r="J15" s="793"/>
      <c r="K15" s="794"/>
    </row>
    <row r="16" spans="1:11" ht="18.75" customHeight="1">
      <c r="A16" s="136"/>
      <c r="B16" s="798"/>
      <c r="C16" s="799"/>
      <c r="D16" s="792"/>
      <c r="E16" s="793"/>
      <c r="F16" s="793"/>
      <c r="G16" s="794"/>
      <c r="H16" s="792"/>
      <c r="I16" s="793"/>
      <c r="J16" s="793"/>
      <c r="K16" s="794"/>
    </row>
    <row r="17" spans="1:11" ht="18.75" customHeight="1">
      <c r="A17" s="136"/>
      <c r="B17" s="798"/>
      <c r="C17" s="799"/>
      <c r="D17" s="792"/>
      <c r="E17" s="793"/>
      <c r="F17" s="793"/>
      <c r="G17" s="794"/>
      <c r="H17" s="792"/>
      <c r="I17" s="793"/>
      <c r="J17" s="793"/>
      <c r="K17" s="794"/>
    </row>
    <row r="18" spans="1:11" ht="18.75" customHeight="1">
      <c r="A18" s="136"/>
      <c r="B18" s="798"/>
      <c r="C18" s="799"/>
      <c r="D18" s="792"/>
      <c r="E18" s="793"/>
      <c r="F18" s="793"/>
      <c r="G18" s="794"/>
      <c r="H18" s="792"/>
      <c r="I18" s="793"/>
      <c r="J18" s="793"/>
      <c r="K18" s="794"/>
    </row>
    <row r="19" spans="1:11" ht="18.75" customHeight="1">
      <c r="A19" s="145"/>
      <c r="B19" s="800"/>
      <c r="C19" s="801"/>
      <c r="D19" s="795"/>
      <c r="E19" s="796"/>
      <c r="F19" s="796"/>
      <c r="G19" s="797"/>
      <c r="H19" s="795"/>
      <c r="I19" s="796"/>
      <c r="J19" s="796"/>
      <c r="K19" s="797"/>
    </row>
    <row r="20" spans="1:11" ht="7.5" customHeight="1">
      <c r="A20" s="146"/>
      <c r="B20" s="139"/>
      <c r="C20" s="140"/>
      <c r="D20" s="141"/>
      <c r="E20" s="142"/>
      <c r="F20" s="142"/>
      <c r="G20" s="143"/>
      <c r="H20" s="141"/>
      <c r="I20" s="142"/>
      <c r="J20" s="142"/>
      <c r="K20" s="143"/>
    </row>
    <row r="21" spans="1:11" s="20" customFormat="1" ht="18.75" customHeight="1">
      <c r="A21" s="147">
        <v>3</v>
      </c>
      <c r="B21" s="812" t="s">
        <v>502</v>
      </c>
      <c r="C21" s="804"/>
      <c r="D21" s="812" t="s">
        <v>620</v>
      </c>
      <c r="E21" s="803"/>
      <c r="F21" s="803"/>
      <c r="G21" s="804"/>
      <c r="H21" s="812" t="s">
        <v>621</v>
      </c>
      <c r="I21" s="803"/>
      <c r="J21" s="803"/>
      <c r="K21" s="804"/>
    </row>
    <row r="22" spans="1:11" s="20" customFormat="1" ht="18.75" customHeight="1">
      <c r="A22" s="148"/>
      <c r="B22" s="802"/>
      <c r="C22" s="804"/>
      <c r="D22" s="802"/>
      <c r="E22" s="803"/>
      <c r="F22" s="803"/>
      <c r="G22" s="804"/>
      <c r="H22" s="802"/>
      <c r="I22" s="803"/>
      <c r="J22" s="803"/>
      <c r="K22" s="804"/>
    </row>
    <row r="23" spans="1:11" s="20" customFormat="1" ht="18.75" customHeight="1">
      <c r="A23" s="149"/>
      <c r="B23" s="802"/>
      <c r="C23" s="804"/>
      <c r="D23" s="802"/>
      <c r="E23" s="803"/>
      <c r="F23" s="803"/>
      <c r="G23" s="804"/>
      <c r="H23" s="802"/>
      <c r="I23" s="803"/>
      <c r="J23" s="803"/>
      <c r="K23" s="804"/>
    </row>
    <row r="24" spans="1:11" s="20" customFormat="1" ht="18.75" customHeight="1">
      <c r="A24" s="148"/>
      <c r="B24" s="802"/>
      <c r="C24" s="804"/>
      <c r="D24" s="802"/>
      <c r="E24" s="803"/>
      <c r="F24" s="803"/>
      <c r="G24" s="804"/>
      <c r="H24" s="802"/>
      <c r="I24" s="803"/>
      <c r="J24" s="803"/>
      <c r="K24" s="804"/>
    </row>
    <row r="25" spans="1:11" s="20" customFormat="1" ht="18.75" customHeight="1">
      <c r="A25" s="150"/>
      <c r="B25" s="805"/>
      <c r="C25" s="807"/>
      <c r="D25" s="805"/>
      <c r="E25" s="806"/>
      <c r="F25" s="806"/>
      <c r="G25" s="807"/>
      <c r="H25" s="805"/>
      <c r="I25" s="806"/>
      <c r="J25" s="806"/>
      <c r="K25" s="807"/>
    </row>
    <row r="26" spans="1:11" s="20" customFormat="1" ht="6.75" customHeight="1">
      <c r="A26" s="148"/>
      <c r="B26" s="280"/>
      <c r="C26" s="154"/>
      <c r="D26" s="153"/>
      <c r="E26" s="153"/>
      <c r="F26" s="153"/>
      <c r="G26" s="152"/>
      <c r="H26" s="153"/>
      <c r="I26" s="153"/>
      <c r="J26" s="153"/>
      <c r="K26" s="154"/>
    </row>
    <row r="27" spans="1:11" s="20" customFormat="1" ht="18.75" customHeight="1">
      <c r="A27" s="147">
        <v>4</v>
      </c>
      <c r="B27" s="813" t="s">
        <v>503</v>
      </c>
      <c r="C27" s="814"/>
      <c r="D27" s="802" t="s">
        <v>622</v>
      </c>
      <c r="E27" s="803"/>
      <c r="F27" s="803"/>
      <c r="G27" s="804"/>
      <c r="H27" s="802" t="s">
        <v>623</v>
      </c>
      <c r="I27" s="803"/>
      <c r="J27" s="803"/>
      <c r="K27" s="804"/>
    </row>
    <row r="28" spans="1:11" s="20" customFormat="1" ht="18.75" customHeight="1">
      <c r="A28" s="148"/>
      <c r="B28" s="813"/>
      <c r="C28" s="814"/>
      <c r="D28" s="802"/>
      <c r="E28" s="803"/>
      <c r="F28" s="803"/>
      <c r="G28" s="804"/>
      <c r="H28" s="802"/>
      <c r="I28" s="803"/>
      <c r="J28" s="803"/>
      <c r="K28" s="804"/>
    </row>
    <row r="29" spans="1:11" s="20" customFormat="1" ht="18.75" customHeight="1">
      <c r="A29" s="150"/>
      <c r="B29" s="815"/>
      <c r="C29" s="816"/>
      <c r="D29" s="805"/>
      <c r="E29" s="806"/>
      <c r="F29" s="806"/>
      <c r="G29" s="807"/>
      <c r="H29" s="805"/>
      <c r="I29" s="806"/>
      <c r="J29" s="806"/>
      <c r="K29" s="807"/>
    </row>
    <row r="30" spans="1:11" s="20" customFormat="1" ht="7.5" customHeight="1">
      <c r="A30" s="148"/>
      <c r="B30" s="151"/>
      <c r="C30" s="152"/>
      <c r="D30" s="153"/>
      <c r="E30" s="153"/>
      <c r="F30" s="153"/>
      <c r="G30" s="153"/>
      <c r="H30" s="153"/>
      <c r="I30" s="153"/>
      <c r="J30" s="153"/>
      <c r="K30" s="154"/>
    </row>
    <row r="31" spans="1:11" s="20" customFormat="1" ht="19.5" customHeight="1">
      <c r="A31" s="281">
        <v>5</v>
      </c>
      <c r="B31" s="808" t="s">
        <v>355</v>
      </c>
      <c r="C31" s="809"/>
      <c r="D31" s="810" t="s">
        <v>624</v>
      </c>
      <c r="E31" s="810"/>
      <c r="F31" s="810"/>
      <c r="G31" s="810"/>
      <c r="H31" s="810"/>
      <c r="I31" s="810"/>
      <c r="J31" s="810"/>
      <c r="K31" s="811"/>
    </row>
    <row r="32" spans="1:11" s="20" customFormat="1" ht="19.5" customHeight="1">
      <c r="A32" s="148"/>
      <c r="B32" s="808"/>
      <c r="C32" s="809"/>
      <c r="D32" s="810"/>
      <c r="E32" s="810"/>
      <c r="F32" s="810"/>
      <c r="G32" s="810"/>
      <c r="H32" s="810"/>
      <c r="I32" s="810"/>
      <c r="J32" s="810"/>
      <c r="K32" s="811"/>
    </row>
    <row r="33" spans="1:11" s="20" customFormat="1" ht="19.5" customHeight="1">
      <c r="A33" s="148"/>
      <c r="B33" s="808"/>
      <c r="C33" s="809"/>
      <c r="D33" s="810"/>
      <c r="E33" s="810"/>
      <c r="F33" s="810"/>
      <c r="G33" s="810"/>
      <c r="H33" s="810"/>
      <c r="I33" s="810"/>
      <c r="J33" s="810"/>
      <c r="K33" s="811"/>
    </row>
    <row r="34" spans="1:11" ht="19.5" customHeight="1">
      <c r="A34" s="136"/>
      <c r="B34" s="808"/>
      <c r="C34" s="809"/>
      <c r="D34" s="810"/>
      <c r="E34" s="810"/>
      <c r="F34" s="810"/>
      <c r="G34" s="810"/>
      <c r="H34" s="810"/>
      <c r="I34" s="810"/>
      <c r="J34" s="810"/>
      <c r="K34" s="811"/>
    </row>
    <row r="35" spans="1:11" ht="19.5" customHeight="1">
      <c r="A35" s="136"/>
      <c r="B35" s="808"/>
      <c r="C35" s="809"/>
      <c r="D35" s="810"/>
      <c r="E35" s="810"/>
      <c r="F35" s="810"/>
      <c r="G35" s="810"/>
      <c r="H35" s="810"/>
      <c r="I35" s="810"/>
      <c r="J35" s="810"/>
      <c r="K35" s="811"/>
    </row>
    <row r="36" spans="1:11" ht="19.5" customHeight="1">
      <c r="A36" s="135"/>
      <c r="B36" s="808"/>
      <c r="C36" s="809"/>
      <c r="D36" s="810"/>
      <c r="E36" s="810"/>
      <c r="F36" s="810"/>
      <c r="G36" s="810"/>
      <c r="H36" s="810"/>
      <c r="I36" s="810"/>
      <c r="J36" s="810"/>
      <c r="K36" s="811"/>
    </row>
    <row r="37" spans="1:11" ht="19.5" customHeight="1">
      <c r="A37" s="136"/>
      <c r="B37" s="808"/>
      <c r="C37" s="809"/>
      <c r="D37" s="810"/>
      <c r="E37" s="810"/>
      <c r="F37" s="810"/>
      <c r="G37" s="810"/>
      <c r="H37" s="810"/>
      <c r="I37" s="810"/>
      <c r="J37" s="810"/>
      <c r="K37" s="811"/>
    </row>
    <row r="38" spans="1:11" ht="17.25" customHeight="1">
      <c r="A38" s="137"/>
      <c r="B38" s="155"/>
      <c r="C38" s="156"/>
      <c r="D38" s="157"/>
      <c r="E38" s="157"/>
      <c r="F38" s="157"/>
      <c r="G38" s="157"/>
      <c r="H38" s="157"/>
      <c r="I38" s="157"/>
      <c r="J38" s="157"/>
      <c r="K38" s="158"/>
    </row>
    <row r="39" spans="1:11" ht="13.5" customHeight="1">
      <c r="A39" s="159"/>
      <c r="B39" s="160"/>
      <c r="C39" s="160"/>
      <c r="D39" s="161"/>
      <c r="E39" s="161"/>
      <c r="F39" s="161"/>
      <c r="G39" s="161"/>
      <c r="H39" s="161"/>
      <c r="I39" s="161"/>
      <c r="J39" s="161"/>
      <c r="K39" s="161"/>
    </row>
    <row r="40" spans="1:11" ht="13.5" customHeight="1">
      <c r="A40" s="159"/>
      <c r="B40" s="160"/>
      <c r="C40" s="160"/>
      <c r="D40" s="161"/>
      <c r="E40" s="161"/>
      <c r="F40" s="161"/>
      <c r="G40" s="161"/>
      <c r="H40" s="161"/>
      <c r="I40" s="161"/>
      <c r="J40" s="161"/>
      <c r="K40" s="161"/>
    </row>
    <row r="41" spans="1:11" ht="17.25" customHeight="1">
      <c r="A41" s="159"/>
      <c r="B41" s="160"/>
      <c r="C41" s="160"/>
      <c r="D41" s="161"/>
      <c r="E41" s="161"/>
      <c r="F41" s="161"/>
      <c r="G41" s="161"/>
      <c r="H41" s="161"/>
      <c r="I41" s="161"/>
      <c r="J41" s="161"/>
      <c r="K41" s="161"/>
    </row>
    <row r="42" spans="1:11" ht="17.25" customHeight="1">
      <c r="A42" s="162"/>
      <c r="B42" s="163"/>
      <c r="C42" s="163"/>
      <c r="D42" s="161"/>
      <c r="E42" s="161"/>
      <c r="F42" s="161"/>
      <c r="G42" s="161"/>
      <c r="H42" s="161"/>
      <c r="I42" s="161"/>
      <c r="J42" s="161"/>
      <c r="K42" s="161"/>
    </row>
    <row r="43" spans="1:11" ht="17.25" customHeight="1">
      <c r="A43" s="163"/>
      <c r="B43" s="163"/>
      <c r="C43" s="163"/>
      <c r="D43" s="161"/>
      <c r="E43" s="161"/>
      <c r="F43" s="161"/>
      <c r="G43" s="161"/>
      <c r="H43" s="161"/>
      <c r="I43" s="161"/>
      <c r="J43" s="161"/>
      <c r="K43" s="161"/>
    </row>
    <row r="44" spans="1:11" ht="17.25" customHeight="1">
      <c r="A44" s="163"/>
      <c r="B44" s="163"/>
      <c r="C44" s="163"/>
      <c r="D44" s="161"/>
      <c r="E44" s="161"/>
      <c r="F44" s="161"/>
      <c r="G44" s="161"/>
      <c r="H44" s="161"/>
      <c r="I44" s="161"/>
      <c r="J44" s="161"/>
      <c r="K44" s="161"/>
    </row>
    <row r="45" spans="1:11" ht="17.25" customHeight="1">
      <c r="A45" s="163"/>
      <c r="B45" s="163"/>
      <c r="C45" s="163"/>
      <c r="D45" s="161"/>
      <c r="E45" s="161"/>
      <c r="F45" s="161"/>
      <c r="G45" s="161"/>
      <c r="H45" s="161"/>
      <c r="I45" s="161"/>
      <c r="J45" s="161"/>
      <c r="K45" s="161"/>
    </row>
    <row r="46" spans="1:11" ht="17.25" customHeight="1">
      <c r="A46" s="164"/>
      <c r="B46" s="164"/>
      <c r="C46" s="164"/>
      <c r="D46" s="161"/>
      <c r="E46" s="161"/>
      <c r="F46" s="161"/>
      <c r="G46" s="161"/>
      <c r="H46" s="161"/>
      <c r="I46" s="161"/>
      <c r="J46" s="161"/>
      <c r="K46" s="161"/>
    </row>
    <row r="47" spans="1:11" ht="17.25" customHeight="1">
      <c r="A47" s="164"/>
      <c r="B47" s="164"/>
      <c r="C47" s="164"/>
      <c r="D47" s="161"/>
      <c r="E47" s="161"/>
      <c r="F47" s="161"/>
      <c r="G47" s="161"/>
      <c r="H47" s="161"/>
      <c r="I47" s="161"/>
      <c r="J47" s="161"/>
      <c r="K47" s="161"/>
    </row>
    <row r="48" spans="1:11" ht="17.25" customHeight="1">
      <c r="A48" s="164"/>
      <c r="B48" s="164"/>
      <c r="C48" s="164"/>
      <c r="D48" s="161"/>
      <c r="E48" s="161"/>
      <c r="F48" s="161"/>
      <c r="G48" s="161"/>
      <c r="H48" s="161"/>
      <c r="I48" s="161"/>
      <c r="J48" s="161"/>
      <c r="K48" s="161"/>
    </row>
    <row r="49" spans="1:11" ht="17.25" customHeight="1">
      <c r="A49" s="164"/>
      <c r="B49" s="164"/>
      <c r="C49" s="164"/>
      <c r="D49" s="161"/>
      <c r="E49" s="161"/>
      <c r="F49" s="161"/>
      <c r="G49" s="161"/>
      <c r="H49" s="161"/>
      <c r="I49" s="161"/>
      <c r="J49" s="161"/>
      <c r="K49" s="161"/>
    </row>
    <row r="50" spans="1:11" ht="17.25" customHeight="1">
      <c r="A50" s="164"/>
      <c r="B50" s="164"/>
      <c r="C50" s="164"/>
      <c r="D50" s="161"/>
      <c r="E50" s="161"/>
      <c r="F50" s="161"/>
      <c r="G50" s="161"/>
      <c r="H50" s="161"/>
      <c r="I50" s="161"/>
      <c r="J50" s="161"/>
      <c r="K50" s="161"/>
    </row>
    <row r="51" spans="1:11" ht="13.5" customHeight="1">
      <c r="D51" s="161"/>
      <c r="E51" s="161"/>
      <c r="F51" s="161"/>
      <c r="G51" s="161"/>
      <c r="H51" s="161"/>
      <c r="I51" s="161"/>
      <c r="J51" s="161"/>
      <c r="K51" s="161"/>
    </row>
    <row r="52" spans="1:11" ht="13.5" customHeight="1">
      <c r="D52" s="161"/>
      <c r="E52" s="161"/>
      <c r="F52" s="161"/>
      <c r="G52" s="161"/>
      <c r="H52" s="161"/>
      <c r="I52" s="161"/>
      <c r="J52" s="161"/>
      <c r="K52" s="161"/>
    </row>
  </sheetData>
  <mergeCells count="18">
    <mergeCell ref="D27:G29"/>
    <mergeCell ref="H27:K29"/>
    <mergeCell ref="B31:C37"/>
    <mergeCell ref="D31:K37"/>
    <mergeCell ref="D15:G19"/>
    <mergeCell ref="H15:K19"/>
    <mergeCell ref="B15:C19"/>
    <mergeCell ref="B21:C25"/>
    <mergeCell ref="D21:G25"/>
    <mergeCell ref="H21:K25"/>
    <mergeCell ref="B27:C29"/>
    <mergeCell ref="A1:K3"/>
    <mergeCell ref="B6:C6"/>
    <mergeCell ref="D6:G6"/>
    <mergeCell ref="H6:K6"/>
    <mergeCell ref="D8:G13"/>
    <mergeCell ref="H8:K13"/>
    <mergeCell ref="B8:C13"/>
  </mergeCells>
  <phoneticPr fontId="1"/>
  <pageMargins left="0.70866141732283472" right="0.70866141732283472" top="0.74803149606299213" bottom="0.74803149606299213" header="0.31496062992125984" footer="0.31496062992125984"/>
  <pageSetup paperSize="9" scale="95" orientation="portrait" horizontalDpi="300" verticalDpi="300" r:id="rId1"/>
  <headerFooter>
    <oddFooter xml:space="preserve">&amp;C12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Q183"/>
  <sheetViews>
    <sheetView zoomScaleNormal="100" zoomScaleSheetLayoutView="98" workbookViewId="0">
      <selection activeCell="R20" sqref="R20"/>
    </sheetView>
  </sheetViews>
  <sheetFormatPr defaultColWidth="9" defaultRowHeight="13.5"/>
  <cols>
    <col min="1" max="1" width="5.625" style="216" customWidth="1"/>
    <col min="2" max="2" width="3.875" style="216" customWidth="1"/>
    <col min="3" max="5" width="5.625" style="216" customWidth="1"/>
    <col min="6" max="17" width="6.625" style="216" customWidth="1"/>
    <col min="18" max="18" width="2.125" style="216" customWidth="1"/>
    <col min="19" max="19" width="3.125" style="216" customWidth="1"/>
    <col min="20" max="22" width="5.625" style="216" customWidth="1"/>
    <col min="23" max="23" width="7.375" style="216" customWidth="1"/>
    <col min="24" max="24" width="11.875" style="216" customWidth="1"/>
    <col min="25" max="25" width="23.5" style="216" customWidth="1"/>
    <col min="26" max="26" width="12.375" style="216" customWidth="1"/>
    <col min="27" max="16384" width="9" style="216"/>
  </cols>
  <sheetData>
    <row r="1" spans="2:17" ht="12.95" customHeight="1"/>
    <row r="2" spans="2:17" ht="20.25" customHeight="1">
      <c r="B2" s="1005" t="s">
        <v>182</v>
      </c>
      <c r="C2" s="1005"/>
      <c r="D2" s="1005"/>
      <c r="E2" s="1005"/>
      <c r="F2" s="1005"/>
      <c r="G2" s="1005"/>
      <c r="H2" s="1005"/>
      <c r="I2" s="1005"/>
      <c r="J2" s="1005"/>
      <c r="K2" s="1005"/>
      <c r="L2" s="1005"/>
      <c r="M2" s="1005"/>
      <c r="N2" s="1005"/>
      <c r="O2" s="1005"/>
      <c r="P2" s="1005"/>
      <c r="Q2" s="1005"/>
    </row>
    <row r="3" spans="2:17" ht="15.95" customHeight="1">
      <c r="B3" s="887" t="s">
        <v>181</v>
      </c>
      <c r="C3" s="887"/>
      <c r="D3" s="887"/>
      <c r="E3" s="887"/>
      <c r="F3" s="817" t="s">
        <v>180</v>
      </c>
      <c r="G3" s="817"/>
      <c r="H3" s="817"/>
      <c r="I3" s="817"/>
      <c r="J3" s="817"/>
      <c r="K3" s="817"/>
      <c r="L3" s="817"/>
      <c r="M3" s="817"/>
      <c r="N3" s="817"/>
      <c r="O3" s="817"/>
      <c r="P3" s="817"/>
      <c r="Q3" s="817"/>
    </row>
    <row r="4" spans="2:17" ht="15.95" customHeight="1">
      <c r="B4" s="887" t="s">
        <v>179</v>
      </c>
      <c r="C4" s="887"/>
      <c r="D4" s="887"/>
      <c r="E4" s="887"/>
      <c r="F4" s="817" t="s">
        <v>178</v>
      </c>
      <c r="G4" s="817"/>
      <c r="H4" s="817"/>
      <c r="I4" s="817"/>
      <c r="J4" s="817"/>
      <c r="K4" s="817"/>
      <c r="L4" s="817"/>
      <c r="M4" s="817"/>
      <c r="N4" s="817"/>
      <c r="O4" s="817"/>
      <c r="P4" s="817"/>
      <c r="Q4" s="817"/>
    </row>
    <row r="5" spans="2:17" ht="15.95" customHeight="1">
      <c r="B5" s="887" t="s">
        <v>177</v>
      </c>
      <c r="C5" s="887"/>
      <c r="D5" s="887"/>
      <c r="E5" s="887"/>
      <c r="F5" s="817" t="s">
        <v>176</v>
      </c>
      <c r="G5" s="817"/>
      <c r="H5" s="817"/>
      <c r="I5" s="817"/>
      <c r="J5" s="817"/>
      <c r="K5" s="817"/>
      <c r="L5" s="817"/>
      <c r="M5" s="817"/>
      <c r="N5" s="817"/>
      <c r="O5" s="817"/>
      <c r="P5" s="817"/>
      <c r="Q5" s="817"/>
    </row>
    <row r="6" spans="2:17" ht="15.95" customHeight="1">
      <c r="B6" s="887" t="s">
        <v>175</v>
      </c>
      <c r="C6" s="887"/>
      <c r="D6" s="887"/>
      <c r="E6" s="887"/>
      <c r="F6" s="817" t="s">
        <v>174</v>
      </c>
      <c r="G6" s="817"/>
      <c r="H6" s="817"/>
      <c r="I6" s="817"/>
      <c r="J6" s="817"/>
      <c r="K6" s="817"/>
      <c r="L6" s="817"/>
      <c r="M6" s="817"/>
      <c r="N6" s="817"/>
      <c r="O6" s="817"/>
      <c r="P6" s="817"/>
      <c r="Q6" s="817"/>
    </row>
    <row r="7" spans="2:17" ht="15.95" customHeight="1">
      <c r="B7" s="949" t="s">
        <v>173</v>
      </c>
      <c r="C7" s="950"/>
      <c r="D7" s="950"/>
      <c r="E7" s="951"/>
      <c r="F7" s="817" t="s">
        <v>172</v>
      </c>
      <c r="G7" s="817"/>
      <c r="H7" s="817"/>
      <c r="I7" s="817"/>
      <c r="J7" s="817"/>
      <c r="K7" s="817"/>
      <c r="L7" s="817"/>
      <c r="M7" s="817"/>
      <c r="N7" s="817"/>
      <c r="O7" s="817"/>
      <c r="P7" s="817"/>
      <c r="Q7" s="817"/>
    </row>
    <row r="8" spans="2:17" ht="15.95" customHeight="1">
      <c r="B8" s="887" t="s">
        <v>171</v>
      </c>
      <c r="C8" s="887"/>
      <c r="D8" s="887"/>
      <c r="E8" s="887"/>
      <c r="F8" s="165" t="s">
        <v>170</v>
      </c>
      <c r="G8" s="817" t="s">
        <v>169</v>
      </c>
      <c r="H8" s="817"/>
      <c r="I8" s="817"/>
      <c r="J8" s="817"/>
      <c r="K8" s="202" t="s">
        <v>168</v>
      </c>
      <c r="L8" s="817" t="s">
        <v>167</v>
      </c>
      <c r="M8" s="817"/>
      <c r="N8" s="817"/>
      <c r="O8" s="817"/>
      <c r="P8" s="817"/>
      <c r="Q8" s="817"/>
    </row>
    <row r="9" spans="2:17" ht="15.95" customHeight="1">
      <c r="B9" s="887"/>
      <c r="C9" s="887"/>
      <c r="D9" s="887"/>
      <c r="E9" s="887"/>
      <c r="F9" s="165" t="s">
        <v>166</v>
      </c>
      <c r="G9" s="948" t="s">
        <v>165</v>
      </c>
      <c r="H9" s="817"/>
      <c r="I9" s="817"/>
      <c r="J9" s="817"/>
      <c r="K9" s="817"/>
      <c r="L9" s="817"/>
      <c r="M9" s="817"/>
      <c r="N9" s="817"/>
      <c r="O9" s="817"/>
      <c r="P9" s="817"/>
      <c r="Q9" s="817"/>
    </row>
    <row r="10" spans="2:17" ht="15.95" customHeight="1">
      <c r="B10" s="887"/>
      <c r="C10" s="887"/>
      <c r="D10" s="887"/>
      <c r="E10" s="887"/>
      <c r="F10" s="165" t="s">
        <v>164</v>
      </c>
      <c r="G10" s="948" t="s">
        <v>163</v>
      </c>
      <c r="H10" s="817"/>
      <c r="I10" s="817"/>
      <c r="J10" s="817"/>
      <c r="K10" s="817"/>
      <c r="L10" s="817"/>
      <c r="M10" s="817"/>
      <c r="N10" s="817"/>
      <c r="O10" s="817"/>
      <c r="P10" s="817"/>
      <c r="Q10" s="817"/>
    </row>
    <row r="11" spans="2:17" ht="15.95" customHeight="1">
      <c r="B11" s="887" t="s">
        <v>162</v>
      </c>
      <c r="C11" s="887"/>
      <c r="D11" s="887"/>
      <c r="E11" s="887"/>
      <c r="F11" s="894" t="s">
        <v>161</v>
      </c>
      <c r="G11" s="895"/>
      <c r="H11" s="895"/>
      <c r="I11" s="895"/>
      <c r="J11" s="895"/>
      <c r="K11" s="895"/>
      <c r="L11" s="895"/>
      <c r="M11" s="895"/>
      <c r="N11" s="895"/>
      <c r="O11" s="895"/>
      <c r="P11" s="895"/>
      <c r="Q11" s="896"/>
    </row>
    <row r="12" spans="2:17" ht="15.95" customHeight="1">
      <c r="B12" s="887"/>
      <c r="C12" s="887"/>
      <c r="D12" s="887"/>
      <c r="E12" s="887"/>
      <c r="F12" s="945"/>
      <c r="G12" s="946"/>
      <c r="H12" s="946"/>
      <c r="I12" s="946"/>
      <c r="J12" s="946"/>
      <c r="K12" s="946"/>
      <c r="L12" s="946"/>
      <c r="M12" s="946"/>
      <c r="N12" s="946"/>
      <c r="O12" s="946"/>
      <c r="P12" s="946"/>
      <c r="Q12" s="947"/>
    </row>
    <row r="13" spans="2:17" ht="15.95" customHeight="1">
      <c r="B13" s="887"/>
      <c r="C13" s="887"/>
      <c r="D13" s="887"/>
      <c r="E13" s="887"/>
      <c r="F13" s="897"/>
      <c r="G13" s="898"/>
      <c r="H13" s="898"/>
      <c r="I13" s="898"/>
      <c r="J13" s="898"/>
      <c r="K13" s="898"/>
      <c r="L13" s="898"/>
      <c r="M13" s="898"/>
      <c r="N13" s="898"/>
      <c r="O13" s="898"/>
      <c r="P13" s="898"/>
      <c r="Q13" s="899"/>
    </row>
    <row r="14" spans="2:17" ht="15.95" customHeight="1">
      <c r="B14" s="1012" t="s">
        <v>160</v>
      </c>
      <c r="C14" s="887" t="s">
        <v>159</v>
      </c>
      <c r="D14" s="887"/>
      <c r="E14" s="887"/>
      <c r="F14" s="817" t="s">
        <v>411</v>
      </c>
      <c r="G14" s="817"/>
      <c r="H14" s="817"/>
      <c r="I14" s="817" t="s">
        <v>417</v>
      </c>
      <c r="J14" s="817"/>
      <c r="K14" s="817"/>
      <c r="L14" s="817" t="s">
        <v>449</v>
      </c>
      <c r="M14" s="817"/>
      <c r="N14" s="817"/>
      <c r="O14" s="817" t="s">
        <v>589</v>
      </c>
      <c r="P14" s="817"/>
      <c r="Q14" s="817"/>
    </row>
    <row r="15" spans="2:17" ht="15.95" customHeight="1">
      <c r="B15" s="1012"/>
      <c r="C15" s="954" t="s">
        <v>386</v>
      </c>
      <c r="D15" s="955"/>
      <c r="E15" s="956"/>
      <c r="F15" s="957">
        <v>528300</v>
      </c>
      <c r="G15" s="958"/>
      <c r="H15" s="959"/>
      <c r="I15" s="909">
        <v>637800</v>
      </c>
      <c r="J15" s="909"/>
      <c r="K15" s="909"/>
      <c r="L15" s="909">
        <v>671400</v>
      </c>
      <c r="M15" s="909"/>
      <c r="N15" s="909"/>
      <c r="O15" s="909">
        <v>680760</v>
      </c>
      <c r="P15" s="909"/>
      <c r="Q15" s="909"/>
    </row>
    <row r="16" spans="2:17" ht="15.95" customHeight="1">
      <c r="B16" s="1012"/>
      <c r="C16" s="954"/>
      <c r="D16" s="955"/>
      <c r="E16" s="956"/>
      <c r="F16" s="858"/>
      <c r="G16" s="859"/>
      <c r="H16" s="860"/>
      <c r="I16" s="817"/>
      <c r="J16" s="817"/>
      <c r="K16" s="817"/>
      <c r="L16" s="817"/>
      <c r="M16" s="817"/>
      <c r="N16" s="817"/>
      <c r="O16" s="817"/>
      <c r="P16" s="817"/>
      <c r="Q16" s="817"/>
    </row>
    <row r="17" spans="2:17" ht="15.95" customHeight="1">
      <c r="B17" s="1012"/>
      <c r="C17" s="954" t="s">
        <v>158</v>
      </c>
      <c r="D17" s="955"/>
      <c r="E17" s="956"/>
      <c r="F17" s="957">
        <v>5601</v>
      </c>
      <c r="G17" s="958"/>
      <c r="H17" s="959"/>
      <c r="I17" s="909">
        <v>5395</v>
      </c>
      <c r="J17" s="909"/>
      <c r="K17" s="909"/>
      <c r="L17" s="909">
        <v>5941</v>
      </c>
      <c r="M17" s="909"/>
      <c r="N17" s="909"/>
      <c r="O17" s="909">
        <v>6363</v>
      </c>
      <c r="P17" s="909"/>
      <c r="Q17" s="909"/>
    </row>
    <row r="18" spans="2:17" ht="15.95" customHeight="1">
      <c r="B18" s="1012"/>
      <c r="C18" s="954" t="s">
        <v>157</v>
      </c>
      <c r="D18" s="955"/>
      <c r="E18" s="956"/>
      <c r="F18" s="942">
        <v>5168</v>
      </c>
      <c r="G18" s="943"/>
      <c r="H18" s="944"/>
      <c r="I18" s="960">
        <v>6089</v>
      </c>
      <c r="J18" s="960"/>
      <c r="K18" s="960"/>
      <c r="L18" s="960">
        <v>6951</v>
      </c>
      <c r="M18" s="960"/>
      <c r="N18" s="960"/>
      <c r="O18" s="960">
        <v>7288</v>
      </c>
      <c r="P18" s="960"/>
      <c r="Q18" s="960"/>
    </row>
    <row r="19" spans="2:17" ht="15.95" customHeight="1">
      <c r="B19" s="1012"/>
      <c r="C19" s="954" t="s">
        <v>156</v>
      </c>
      <c r="D19" s="955"/>
      <c r="E19" s="956"/>
      <c r="F19" s="858"/>
      <c r="G19" s="859"/>
      <c r="H19" s="860"/>
      <c r="I19" s="817"/>
      <c r="J19" s="817"/>
      <c r="K19" s="817"/>
      <c r="L19" s="817"/>
      <c r="M19" s="817"/>
      <c r="N19" s="817"/>
      <c r="O19" s="817"/>
      <c r="P19" s="817"/>
      <c r="Q19" s="817"/>
    </row>
    <row r="20" spans="2:17" ht="15.95" customHeight="1">
      <c r="B20" s="1012"/>
      <c r="C20" s="949" t="s">
        <v>459</v>
      </c>
      <c r="D20" s="950"/>
      <c r="E20" s="951"/>
      <c r="F20" s="858">
        <v>40</v>
      </c>
      <c r="G20" s="859"/>
      <c r="H20" s="860"/>
      <c r="I20" s="817">
        <v>43</v>
      </c>
      <c r="J20" s="817"/>
      <c r="K20" s="817"/>
      <c r="L20" s="817">
        <v>40</v>
      </c>
      <c r="M20" s="817"/>
      <c r="N20" s="817"/>
      <c r="O20" s="817">
        <v>43</v>
      </c>
      <c r="P20" s="817"/>
      <c r="Q20" s="817"/>
    </row>
    <row r="21" spans="2:17" ht="15.95" customHeight="1">
      <c r="B21" s="858" t="s">
        <v>155</v>
      </c>
      <c r="C21" s="859"/>
      <c r="D21" s="859"/>
      <c r="E21" s="860"/>
      <c r="F21" s="900">
        <v>37166</v>
      </c>
      <c r="G21" s="901"/>
      <c r="H21" s="901"/>
      <c r="I21" s="902"/>
      <c r="J21" s="909" t="s">
        <v>154</v>
      </c>
      <c r="K21" s="909"/>
      <c r="L21" s="957">
        <v>1000</v>
      </c>
      <c r="M21" s="958"/>
      <c r="N21" s="959"/>
      <c r="O21" s="817" t="s">
        <v>153</v>
      </c>
      <c r="P21" s="858"/>
      <c r="Q21" s="166"/>
    </row>
    <row r="22" spans="2:17" ht="15.95" customHeight="1">
      <c r="B22" s="846" t="s">
        <v>152</v>
      </c>
      <c r="C22" s="858" t="s">
        <v>151</v>
      </c>
      <c r="D22" s="859"/>
      <c r="E22" s="860"/>
      <c r="F22" s="817" t="s">
        <v>150</v>
      </c>
      <c r="G22" s="817"/>
      <c r="H22" s="817"/>
      <c r="I22" s="817"/>
      <c r="J22" s="858" t="s">
        <v>149</v>
      </c>
      <c r="K22" s="859"/>
      <c r="L22" s="859"/>
      <c r="M22" s="859"/>
      <c r="N22" s="859"/>
      <c r="O22" s="859"/>
      <c r="P22" s="859"/>
      <c r="Q22" s="860"/>
    </row>
    <row r="23" spans="2:17" ht="17.25" customHeight="1">
      <c r="B23" s="847"/>
      <c r="C23" s="834" t="s">
        <v>205</v>
      </c>
      <c r="D23" s="835"/>
      <c r="E23" s="836"/>
      <c r="F23" s="165" t="s">
        <v>146</v>
      </c>
      <c r="G23" s="840" t="s">
        <v>590</v>
      </c>
      <c r="H23" s="841"/>
      <c r="I23" s="842"/>
      <c r="J23" s="880" t="s">
        <v>148</v>
      </c>
      <c r="K23" s="881"/>
      <c r="L23" s="881"/>
      <c r="M23" s="881"/>
      <c r="N23" s="881"/>
      <c r="O23" s="881"/>
      <c r="P23" s="881"/>
      <c r="Q23" s="882"/>
    </row>
    <row r="24" spans="2:17" ht="17.25" customHeight="1">
      <c r="B24" s="847"/>
      <c r="C24" s="837"/>
      <c r="D24" s="838"/>
      <c r="E24" s="839"/>
      <c r="F24" s="165" t="s">
        <v>145</v>
      </c>
      <c r="G24" s="843"/>
      <c r="H24" s="844"/>
      <c r="I24" s="845"/>
      <c r="J24" s="883"/>
      <c r="K24" s="884"/>
      <c r="L24" s="884"/>
      <c r="M24" s="884"/>
      <c r="N24" s="884"/>
      <c r="O24" s="884"/>
      <c r="P24" s="884"/>
      <c r="Q24" s="885"/>
    </row>
    <row r="25" spans="2:17" ht="17.25" customHeight="1">
      <c r="B25" s="847"/>
      <c r="C25" s="828" t="s">
        <v>206</v>
      </c>
      <c r="D25" s="829"/>
      <c r="E25" s="830"/>
      <c r="F25" s="165" t="s">
        <v>146</v>
      </c>
      <c r="G25" s="840" t="s">
        <v>590</v>
      </c>
      <c r="H25" s="841"/>
      <c r="I25" s="842"/>
      <c r="J25" s="880" t="s">
        <v>148</v>
      </c>
      <c r="K25" s="881"/>
      <c r="L25" s="881"/>
      <c r="M25" s="881"/>
      <c r="N25" s="881"/>
      <c r="O25" s="881"/>
      <c r="P25" s="881"/>
      <c r="Q25" s="882"/>
    </row>
    <row r="26" spans="2:17" ht="17.25" customHeight="1">
      <c r="B26" s="847"/>
      <c r="C26" s="831"/>
      <c r="D26" s="832"/>
      <c r="E26" s="833"/>
      <c r="F26" s="165" t="s">
        <v>145</v>
      </c>
      <c r="G26" s="843"/>
      <c r="H26" s="844"/>
      <c r="I26" s="845"/>
      <c r="J26" s="883"/>
      <c r="K26" s="884"/>
      <c r="L26" s="884"/>
      <c r="M26" s="884"/>
      <c r="N26" s="884"/>
      <c r="O26" s="884"/>
      <c r="P26" s="884"/>
      <c r="Q26" s="885"/>
    </row>
    <row r="27" spans="2:17" ht="17.25" customHeight="1">
      <c r="B27" s="847"/>
      <c r="C27" s="828" t="s">
        <v>376</v>
      </c>
      <c r="D27" s="829"/>
      <c r="E27" s="830"/>
      <c r="F27" s="165" t="s">
        <v>146</v>
      </c>
      <c r="G27" s="840" t="s">
        <v>450</v>
      </c>
      <c r="H27" s="841"/>
      <c r="I27" s="842"/>
      <c r="J27" s="903" t="s">
        <v>377</v>
      </c>
      <c r="K27" s="904"/>
      <c r="L27" s="904"/>
      <c r="M27" s="904"/>
      <c r="N27" s="904"/>
      <c r="O27" s="904"/>
      <c r="P27" s="904"/>
      <c r="Q27" s="905"/>
    </row>
    <row r="28" spans="2:17" ht="17.25" customHeight="1">
      <c r="B28" s="847"/>
      <c r="C28" s="831"/>
      <c r="D28" s="832"/>
      <c r="E28" s="833"/>
      <c r="F28" s="165" t="s">
        <v>145</v>
      </c>
      <c r="G28" s="843"/>
      <c r="H28" s="844"/>
      <c r="I28" s="845"/>
      <c r="J28" s="906"/>
      <c r="K28" s="907"/>
      <c r="L28" s="907"/>
      <c r="M28" s="907"/>
      <c r="N28" s="907"/>
      <c r="O28" s="907"/>
      <c r="P28" s="907"/>
      <c r="Q28" s="908"/>
    </row>
    <row r="29" spans="2:17" ht="15.95" customHeight="1">
      <c r="B29" s="847"/>
      <c r="C29" s="1006" t="s">
        <v>375</v>
      </c>
      <c r="D29" s="1007"/>
      <c r="E29" s="1008"/>
      <c r="F29" s="167" t="s">
        <v>146</v>
      </c>
      <c r="G29" s="888" t="s">
        <v>451</v>
      </c>
      <c r="H29" s="889"/>
      <c r="I29" s="890"/>
      <c r="J29" s="886" t="s">
        <v>147</v>
      </c>
      <c r="K29" s="886"/>
      <c r="L29" s="886"/>
      <c r="M29" s="886"/>
      <c r="N29" s="886"/>
      <c r="O29" s="886"/>
      <c r="P29" s="886"/>
      <c r="Q29" s="886"/>
    </row>
    <row r="30" spans="2:17" ht="15.95" customHeight="1">
      <c r="B30" s="847"/>
      <c r="C30" s="1009"/>
      <c r="D30" s="1010"/>
      <c r="E30" s="1011"/>
      <c r="F30" s="167" t="s">
        <v>145</v>
      </c>
      <c r="G30" s="891"/>
      <c r="H30" s="892"/>
      <c r="I30" s="893"/>
      <c r="J30" s="886"/>
      <c r="K30" s="886"/>
      <c r="L30" s="886"/>
      <c r="M30" s="886"/>
      <c r="N30" s="886"/>
      <c r="O30" s="886"/>
      <c r="P30" s="886"/>
      <c r="Q30" s="886"/>
    </row>
    <row r="31" spans="2:17" ht="15.95" customHeight="1">
      <c r="B31" s="847"/>
      <c r="C31" s="828" t="s">
        <v>207</v>
      </c>
      <c r="D31" s="829"/>
      <c r="E31" s="830"/>
      <c r="F31" s="165" t="s">
        <v>146</v>
      </c>
      <c r="G31" s="840" t="s">
        <v>591</v>
      </c>
      <c r="H31" s="841"/>
      <c r="I31" s="842"/>
      <c r="J31" s="970" t="s">
        <v>398</v>
      </c>
      <c r="K31" s="970"/>
      <c r="L31" s="970"/>
      <c r="M31" s="970"/>
      <c r="N31" s="970"/>
      <c r="O31" s="970"/>
      <c r="P31" s="970"/>
      <c r="Q31" s="970"/>
    </row>
    <row r="32" spans="2:17" ht="15.95" customHeight="1">
      <c r="B32" s="847"/>
      <c r="C32" s="831"/>
      <c r="D32" s="832"/>
      <c r="E32" s="833"/>
      <c r="F32" s="165" t="s">
        <v>145</v>
      </c>
      <c r="G32" s="843"/>
      <c r="H32" s="844"/>
      <c r="I32" s="845"/>
      <c r="J32" s="970"/>
      <c r="K32" s="970"/>
      <c r="L32" s="970"/>
      <c r="M32" s="970"/>
      <c r="N32" s="970"/>
      <c r="O32" s="970"/>
      <c r="P32" s="970"/>
      <c r="Q32" s="970"/>
    </row>
    <row r="33" spans="2:17" ht="15.95" customHeight="1">
      <c r="B33" s="847"/>
      <c r="C33" s="990" t="s">
        <v>195</v>
      </c>
      <c r="D33" s="991"/>
      <c r="E33" s="992"/>
      <c r="F33" s="165" t="s">
        <v>146</v>
      </c>
      <c r="G33" s="888" t="s">
        <v>592</v>
      </c>
      <c r="H33" s="889"/>
      <c r="I33" s="890"/>
      <c r="J33" s="887" t="s">
        <v>125</v>
      </c>
      <c r="K33" s="887"/>
      <c r="L33" s="887"/>
      <c r="M33" s="887"/>
      <c r="N33" s="887"/>
      <c r="O33" s="887"/>
      <c r="P33" s="887"/>
      <c r="Q33" s="887"/>
    </row>
    <row r="34" spans="2:17" ht="15.95" customHeight="1">
      <c r="B34" s="847"/>
      <c r="C34" s="993"/>
      <c r="D34" s="994"/>
      <c r="E34" s="995"/>
      <c r="F34" s="165" t="s">
        <v>145</v>
      </c>
      <c r="G34" s="891"/>
      <c r="H34" s="892"/>
      <c r="I34" s="893"/>
      <c r="J34" s="887"/>
      <c r="K34" s="887"/>
      <c r="L34" s="887"/>
      <c r="M34" s="887"/>
      <c r="N34" s="887"/>
      <c r="O34" s="887"/>
      <c r="P34" s="887"/>
      <c r="Q34" s="887"/>
    </row>
    <row r="35" spans="2:17" ht="17.25" customHeight="1">
      <c r="B35" s="847"/>
      <c r="C35" s="834" t="s">
        <v>209</v>
      </c>
      <c r="D35" s="835"/>
      <c r="E35" s="836"/>
      <c r="F35" s="165" t="s">
        <v>146</v>
      </c>
      <c r="G35" s="840" t="s">
        <v>593</v>
      </c>
      <c r="H35" s="841"/>
      <c r="I35" s="842"/>
      <c r="J35" s="880" t="s">
        <v>208</v>
      </c>
      <c r="K35" s="914"/>
      <c r="L35" s="914"/>
      <c r="M35" s="914"/>
      <c r="N35" s="914"/>
      <c r="O35" s="914"/>
      <c r="P35" s="914"/>
      <c r="Q35" s="915"/>
    </row>
    <row r="36" spans="2:17" ht="17.25" customHeight="1">
      <c r="B36" s="847"/>
      <c r="C36" s="837"/>
      <c r="D36" s="838"/>
      <c r="E36" s="839"/>
      <c r="F36" s="165" t="s">
        <v>145</v>
      </c>
      <c r="G36" s="843"/>
      <c r="H36" s="844"/>
      <c r="I36" s="845"/>
      <c r="J36" s="916"/>
      <c r="K36" s="917"/>
      <c r="L36" s="917"/>
      <c r="M36" s="917"/>
      <c r="N36" s="917"/>
      <c r="O36" s="917"/>
      <c r="P36" s="917"/>
      <c r="Q36" s="918"/>
    </row>
    <row r="37" spans="2:17" ht="17.25" customHeight="1">
      <c r="B37" s="847"/>
      <c r="C37" s="834" t="s">
        <v>378</v>
      </c>
      <c r="D37" s="835"/>
      <c r="E37" s="836"/>
      <c r="F37" s="165" t="s">
        <v>146</v>
      </c>
      <c r="G37" s="888" t="s">
        <v>594</v>
      </c>
      <c r="H37" s="889"/>
      <c r="I37" s="890"/>
      <c r="J37" s="894" t="s">
        <v>379</v>
      </c>
      <c r="K37" s="895"/>
      <c r="L37" s="895"/>
      <c r="M37" s="895"/>
      <c r="N37" s="895"/>
      <c r="O37" s="895"/>
      <c r="P37" s="895"/>
      <c r="Q37" s="896"/>
    </row>
    <row r="38" spans="2:17" ht="17.25" customHeight="1">
      <c r="B38" s="847"/>
      <c r="C38" s="837"/>
      <c r="D38" s="838"/>
      <c r="E38" s="839"/>
      <c r="F38" s="165" t="s">
        <v>380</v>
      </c>
      <c r="G38" s="891"/>
      <c r="H38" s="892"/>
      <c r="I38" s="893"/>
      <c r="J38" s="897"/>
      <c r="K38" s="898"/>
      <c r="L38" s="898"/>
      <c r="M38" s="898"/>
      <c r="N38" s="898"/>
      <c r="O38" s="898"/>
      <c r="P38" s="898"/>
      <c r="Q38" s="899"/>
    </row>
    <row r="39" spans="2:17" ht="15.95" customHeight="1">
      <c r="B39" s="846" t="s">
        <v>395</v>
      </c>
      <c r="C39" s="858" t="s">
        <v>144</v>
      </c>
      <c r="D39" s="859"/>
      <c r="E39" s="860"/>
      <c r="F39" s="858" t="s">
        <v>143</v>
      </c>
      <c r="G39" s="859"/>
      <c r="H39" s="860"/>
      <c r="I39" s="165" t="s">
        <v>142</v>
      </c>
      <c r="J39" s="846" t="s">
        <v>395</v>
      </c>
      <c r="K39" s="817" t="s">
        <v>144</v>
      </c>
      <c r="L39" s="817"/>
      <c r="M39" s="817"/>
      <c r="N39" s="817" t="s">
        <v>143</v>
      </c>
      <c r="O39" s="817"/>
      <c r="P39" s="817"/>
      <c r="Q39" s="165" t="s">
        <v>142</v>
      </c>
    </row>
    <row r="40" spans="2:17" ht="15.95" customHeight="1">
      <c r="B40" s="847"/>
      <c r="C40" s="919" t="s">
        <v>141</v>
      </c>
      <c r="D40" s="920"/>
      <c r="E40" s="921"/>
      <c r="F40" s="852" t="s">
        <v>295</v>
      </c>
      <c r="G40" s="853"/>
      <c r="H40" s="854"/>
      <c r="I40" s="200">
        <v>1</v>
      </c>
      <c r="J40" s="847"/>
      <c r="K40" s="863" t="s">
        <v>136</v>
      </c>
      <c r="L40" s="864"/>
      <c r="M40" s="865"/>
      <c r="N40" s="866">
        <v>3000</v>
      </c>
      <c r="O40" s="867"/>
      <c r="P40" s="169" t="s">
        <v>296</v>
      </c>
      <c r="Q40" s="171">
        <v>1</v>
      </c>
    </row>
    <row r="41" spans="2:17" ht="15.95" customHeight="1">
      <c r="B41" s="847"/>
      <c r="C41" s="922"/>
      <c r="D41" s="923"/>
      <c r="E41" s="924"/>
      <c r="F41" s="855"/>
      <c r="G41" s="856"/>
      <c r="H41" s="857"/>
      <c r="I41" s="168"/>
      <c r="J41" s="847"/>
      <c r="K41" s="863" t="s">
        <v>136</v>
      </c>
      <c r="L41" s="864"/>
      <c r="M41" s="865"/>
      <c r="N41" s="866">
        <v>2000</v>
      </c>
      <c r="O41" s="867"/>
      <c r="P41" s="169" t="s">
        <v>296</v>
      </c>
      <c r="Q41" s="171">
        <v>1</v>
      </c>
    </row>
    <row r="42" spans="2:17" ht="15.95" customHeight="1">
      <c r="B42" s="847"/>
      <c r="C42" s="919" t="s">
        <v>139</v>
      </c>
      <c r="D42" s="920"/>
      <c r="E42" s="921"/>
      <c r="F42" s="961" t="s">
        <v>372</v>
      </c>
      <c r="G42" s="962"/>
      <c r="H42" s="963"/>
      <c r="I42" s="200">
        <v>1</v>
      </c>
      <c r="J42" s="847"/>
      <c r="K42" s="858" t="s">
        <v>135</v>
      </c>
      <c r="L42" s="859"/>
      <c r="M42" s="860"/>
      <c r="N42" s="866">
        <v>1650</v>
      </c>
      <c r="O42" s="867"/>
      <c r="P42" s="169" t="s">
        <v>296</v>
      </c>
      <c r="Q42" s="170">
        <v>2</v>
      </c>
    </row>
    <row r="43" spans="2:17" ht="15.95" customHeight="1">
      <c r="B43" s="847"/>
      <c r="C43" s="922"/>
      <c r="D43" s="923"/>
      <c r="E43" s="924"/>
      <c r="F43" s="964"/>
      <c r="G43" s="965"/>
      <c r="H43" s="966"/>
      <c r="I43" s="168"/>
      <c r="J43" s="847"/>
      <c r="K43" s="817" t="s">
        <v>135</v>
      </c>
      <c r="L43" s="817"/>
      <c r="M43" s="817"/>
      <c r="N43" s="866">
        <v>1450</v>
      </c>
      <c r="O43" s="867"/>
      <c r="P43" s="169" t="s">
        <v>296</v>
      </c>
      <c r="Q43" s="170">
        <v>1</v>
      </c>
    </row>
    <row r="44" spans="2:17" ht="15.95" customHeight="1">
      <c r="B44" s="847"/>
      <c r="C44" s="919" t="s">
        <v>294</v>
      </c>
      <c r="D44" s="920"/>
      <c r="E44" s="921"/>
      <c r="F44" s="834" t="s">
        <v>373</v>
      </c>
      <c r="G44" s="835"/>
      <c r="H44" s="836"/>
      <c r="I44" s="200">
        <v>1</v>
      </c>
      <c r="J44" s="847"/>
      <c r="K44" s="849" t="s">
        <v>140</v>
      </c>
      <c r="L44" s="850"/>
      <c r="M44" s="851"/>
      <c r="N44" s="866">
        <v>11600</v>
      </c>
      <c r="O44" s="867"/>
      <c r="P44" s="169" t="s">
        <v>296</v>
      </c>
      <c r="Q44" s="170">
        <v>1</v>
      </c>
    </row>
    <row r="45" spans="2:17" ht="15.95" customHeight="1">
      <c r="B45" s="847"/>
      <c r="C45" s="987"/>
      <c r="D45" s="988"/>
      <c r="E45" s="989"/>
      <c r="F45" s="967"/>
      <c r="G45" s="968"/>
      <c r="H45" s="969"/>
      <c r="I45" s="201"/>
      <c r="J45" s="847"/>
      <c r="K45" s="849" t="s">
        <v>140</v>
      </c>
      <c r="L45" s="850"/>
      <c r="M45" s="851"/>
      <c r="N45" s="866">
        <v>7500</v>
      </c>
      <c r="O45" s="867"/>
      <c r="P45" s="169" t="s">
        <v>296</v>
      </c>
      <c r="Q45" s="170">
        <v>1</v>
      </c>
    </row>
    <row r="46" spans="2:17" ht="15.95" customHeight="1">
      <c r="B46" s="847"/>
      <c r="C46" s="922"/>
      <c r="D46" s="923"/>
      <c r="E46" s="924"/>
      <c r="F46" s="837"/>
      <c r="G46" s="838"/>
      <c r="H46" s="839"/>
      <c r="I46" s="168"/>
      <c r="J46" s="847"/>
      <c r="K46" s="849" t="s">
        <v>140</v>
      </c>
      <c r="L46" s="850"/>
      <c r="M46" s="851"/>
      <c r="N46" s="866">
        <v>7000</v>
      </c>
      <c r="O46" s="867"/>
      <c r="P46" s="169" t="s">
        <v>296</v>
      </c>
      <c r="Q46" s="170">
        <v>1</v>
      </c>
    </row>
    <row r="47" spans="2:17" ht="15.95" customHeight="1">
      <c r="B47" s="847"/>
      <c r="C47" s="858" t="s">
        <v>134</v>
      </c>
      <c r="D47" s="859"/>
      <c r="E47" s="860"/>
      <c r="F47" s="971" t="s">
        <v>137</v>
      </c>
      <c r="G47" s="971"/>
      <c r="H47" s="971"/>
      <c r="I47" s="171">
        <v>1</v>
      </c>
      <c r="J47" s="847"/>
      <c r="K47" s="849" t="s">
        <v>140</v>
      </c>
      <c r="L47" s="850"/>
      <c r="M47" s="851"/>
      <c r="N47" s="866">
        <v>4850</v>
      </c>
      <c r="O47" s="867"/>
      <c r="P47" s="169" t="s">
        <v>296</v>
      </c>
      <c r="Q47" s="170">
        <v>1</v>
      </c>
    </row>
    <row r="48" spans="2:17" ht="15.95" customHeight="1">
      <c r="B48" s="847"/>
      <c r="C48" s="868" t="s">
        <v>396</v>
      </c>
      <c r="D48" s="869"/>
      <c r="E48" s="870"/>
      <c r="F48" s="874" t="s">
        <v>397</v>
      </c>
      <c r="G48" s="875"/>
      <c r="H48" s="876"/>
      <c r="I48" s="200">
        <v>1</v>
      </c>
      <c r="J48" s="847"/>
      <c r="K48" s="849" t="s">
        <v>140</v>
      </c>
      <c r="L48" s="850"/>
      <c r="M48" s="851"/>
      <c r="N48" s="866">
        <v>3000</v>
      </c>
      <c r="O48" s="867"/>
      <c r="P48" s="169" t="s">
        <v>296</v>
      </c>
      <c r="Q48" s="170">
        <v>2</v>
      </c>
    </row>
    <row r="49" spans="2:17" ht="15.95" customHeight="1">
      <c r="B49" s="847"/>
      <c r="C49" s="871"/>
      <c r="D49" s="872"/>
      <c r="E49" s="873"/>
      <c r="F49" s="877"/>
      <c r="G49" s="878"/>
      <c r="H49" s="879"/>
      <c r="I49" s="168"/>
      <c r="J49" s="847"/>
      <c r="K49" s="849" t="s">
        <v>140</v>
      </c>
      <c r="L49" s="850"/>
      <c r="M49" s="851"/>
      <c r="N49" s="866">
        <v>2600</v>
      </c>
      <c r="O49" s="867"/>
      <c r="P49" s="169" t="s">
        <v>296</v>
      </c>
      <c r="Q49" s="170">
        <v>1</v>
      </c>
    </row>
    <row r="50" spans="2:17" ht="15.95" customHeight="1">
      <c r="B50" s="847"/>
      <c r="C50" s="863" t="s">
        <v>136</v>
      </c>
      <c r="D50" s="864"/>
      <c r="E50" s="865"/>
      <c r="F50" s="866">
        <v>12100</v>
      </c>
      <c r="G50" s="867"/>
      <c r="H50" s="166" t="s">
        <v>296</v>
      </c>
      <c r="I50" s="171">
        <v>1</v>
      </c>
      <c r="J50" s="847"/>
      <c r="K50" s="849" t="s">
        <v>293</v>
      </c>
      <c r="L50" s="850"/>
      <c r="M50" s="851"/>
      <c r="N50" s="866">
        <v>2000</v>
      </c>
      <c r="O50" s="867"/>
      <c r="P50" s="169" t="s">
        <v>296</v>
      </c>
      <c r="Q50" s="170">
        <v>1</v>
      </c>
    </row>
    <row r="51" spans="2:17" ht="15.95" customHeight="1">
      <c r="B51" s="847"/>
      <c r="C51" s="863" t="s">
        <v>136</v>
      </c>
      <c r="D51" s="864"/>
      <c r="E51" s="865"/>
      <c r="F51" s="866">
        <v>10900</v>
      </c>
      <c r="G51" s="867"/>
      <c r="H51" s="169" t="s">
        <v>296</v>
      </c>
      <c r="I51" s="171">
        <v>1</v>
      </c>
      <c r="J51" s="847"/>
      <c r="K51" s="849" t="s">
        <v>210</v>
      </c>
      <c r="L51" s="850"/>
      <c r="M51" s="851"/>
      <c r="N51" s="866">
        <v>2000</v>
      </c>
      <c r="O51" s="867"/>
      <c r="P51" s="169" t="s">
        <v>296</v>
      </c>
      <c r="Q51" s="170">
        <v>1</v>
      </c>
    </row>
    <row r="52" spans="2:17" ht="15.95" customHeight="1">
      <c r="B52" s="848"/>
      <c r="C52" s="863" t="s">
        <v>136</v>
      </c>
      <c r="D52" s="864"/>
      <c r="E52" s="865"/>
      <c r="F52" s="866">
        <v>4000</v>
      </c>
      <c r="G52" s="867"/>
      <c r="H52" s="169" t="s">
        <v>296</v>
      </c>
      <c r="I52" s="171">
        <v>3</v>
      </c>
      <c r="J52" s="848"/>
      <c r="K52" s="849" t="s">
        <v>138</v>
      </c>
      <c r="L52" s="850"/>
      <c r="M52" s="851"/>
      <c r="N52" s="866">
        <v>350</v>
      </c>
      <c r="O52" s="867"/>
      <c r="P52" s="169" t="s">
        <v>296</v>
      </c>
      <c r="Q52" s="170">
        <v>1</v>
      </c>
    </row>
    <row r="53" spans="2:17" ht="15.95" customHeight="1">
      <c r="B53" s="172"/>
      <c r="C53" s="952" t="s">
        <v>387</v>
      </c>
      <c r="D53" s="952"/>
      <c r="E53" s="952"/>
      <c r="F53" s="952"/>
      <c r="G53" s="952"/>
      <c r="H53" s="952"/>
      <c r="I53" s="952"/>
      <c r="J53" s="952"/>
      <c r="K53" s="952"/>
      <c r="L53" s="952"/>
      <c r="M53" s="952"/>
      <c r="N53" s="952"/>
      <c r="O53" s="952"/>
      <c r="P53" s="952"/>
      <c r="Q53" s="953"/>
    </row>
    <row r="54" spans="2:17" ht="15.95" customHeight="1">
      <c r="B54" s="173" t="s">
        <v>388</v>
      </c>
      <c r="C54" s="174"/>
      <c r="D54" s="174"/>
      <c r="E54" s="174"/>
      <c r="F54" s="174"/>
      <c r="G54" s="174"/>
      <c r="H54" s="174"/>
      <c r="I54" s="174"/>
      <c r="J54" s="174"/>
      <c r="K54" s="174"/>
      <c r="L54" s="174"/>
      <c r="M54" s="174"/>
      <c r="N54" s="174"/>
      <c r="O54" s="174"/>
      <c r="P54" s="174"/>
      <c r="Q54" s="175"/>
    </row>
    <row r="55" spans="2:17" ht="15.95" customHeight="1">
      <c r="B55" s="176"/>
      <c r="C55" s="177"/>
      <c r="D55" s="177"/>
      <c r="E55" s="858" t="s">
        <v>389</v>
      </c>
      <c r="F55" s="859"/>
      <c r="G55" s="859"/>
      <c r="H55" s="860"/>
      <c r="I55" s="177"/>
      <c r="J55" s="177"/>
      <c r="K55" s="177"/>
      <c r="L55" s="177"/>
      <c r="M55" s="177"/>
      <c r="N55" s="177"/>
      <c r="O55" s="177"/>
      <c r="P55" s="177"/>
      <c r="Q55" s="178"/>
    </row>
    <row r="56" spans="2:17" ht="15.95" customHeight="1" thickBot="1">
      <c r="B56" s="176"/>
      <c r="C56" s="177"/>
      <c r="D56" s="177"/>
      <c r="E56" s="177"/>
      <c r="F56" s="177"/>
      <c r="G56" s="177"/>
      <c r="H56" s="177"/>
      <c r="I56" s="177"/>
      <c r="J56" s="177"/>
      <c r="K56" s="177"/>
      <c r="L56" s="177"/>
      <c r="M56" s="177"/>
      <c r="N56" s="177"/>
      <c r="O56" s="177"/>
      <c r="P56" s="177"/>
      <c r="Q56" s="178"/>
    </row>
    <row r="57" spans="2:17" ht="15.95" customHeight="1" thickBot="1">
      <c r="B57" s="176"/>
      <c r="C57" s="177"/>
      <c r="D57" s="177"/>
      <c r="E57" s="858" t="s">
        <v>390</v>
      </c>
      <c r="F57" s="859"/>
      <c r="G57" s="859"/>
      <c r="H57" s="860"/>
      <c r="I57" s="177"/>
      <c r="J57" s="177"/>
      <c r="K57" s="177"/>
      <c r="L57" s="177"/>
      <c r="M57" s="177"/>
      <c r="N57" s="177"/>
      <c r="O57" s="861" t="s">
        <v>391</v>
      </c>
      <c r="P57" s="862"/>
      <c r="Q57" s="197"/>
    </row>
    <row r="58" spans="2:17" ht="15.95" customHeight="1">
      <c r="B58" s="176"/>
      <c r="C58" s="177"/>
      <c r="D58" s="177"/>
      <c r="E58" s="177"/>
      <c r="F58" s="177"/>
      <c r="G58" s="177"/>
      <c r="H58" s="177"/>
      <c r="I58" s="177"/>
      <c r="J58" s="177"/>
      <c r="K58" s="177"/>
      <c r="L58" s="177"/>
      <c r="M58" s="177"/>
      <c r="N58" s="177"/>
      <c r="O58" s="177"/>
      <c r="P58" s="177"/>
      <c r="Q58" s="178"/>
    </row>
    <row r="59" spans="2:17" ht="17.25" customHeight="1">
      <c r="B59" s="176"/>
      <c r="C59" s="177"/>
      <c r="D59" s="177"/>
      <c r="E59" s="177"/>
      <c r="F59" s="177"/>
      <c r="G59" s="177"/>
      <c r="H59" s="177"/>
      <c r="I59" s="177"/>
      <c r="J59" s="177"/>
      <c r="K59" s="177"/>
      <c r="L59" s="177"/>
      <c r="M59" s="177"/>
      <c r="N59" s="177"/>
      <c r="O59" s="196" t="s">
        <v>392</v>
      </c>
      <c r="P59" s="177"/>
      <c r="Q59" s="178"/>
    </row>
    <row r="60" spans="2:17" ht="15.95" customHeight="1">
      <c r="B60" s="176"/>
      <c r="C60" s="177"/>
      <c r="D60" s="177"/>
      <c r="E60" s="177"/>
      <c r="F60" s="177"/>
      <c r="G60" s="177"/>
      <c r="H60" s="177"/>
      <c r="I60" s="177"/>
      <c r="J60" s="177"/>
      <c r="K60" s="177"/>
      <c r="L60" s="177"/>
      <c r="M60" s="177"/>
      <c r="N60" s="177"/>
      <c r="O60" s="177"/>
      <c r="P60" s="177"/>
      <c r="Q60" s="178"/>
    </row>
    <row r="61" spans="2:17" ht="18.75" customHeight="1">
      <c r="B61" s="176"/>
      <c r="C61" s="179"/>
      <c r="D61" s="177"/>
      <c r="E61" s="177"/>
      <c r="F61" s="177"/>
      <c r="G61" s="177"/>
      <c r="H61" s="177"/>
      <c r="I61" s="177"/>
      <c r="J61" s="177"/>
      <c r="K61" s="179"/>
      <c r="L61" s="177"/>
      <c r="M61" s="177"/>
      <c r="N61" s="177"/>
      <c r="O61" s="858" t="s">
        <v>393</v>
      </c>
      <c r="P61" s="860"/>
      <c r="Q61" s="178"/>
    </row>
    <row r="62" spans="2:17" ht="15.95" customHeight="1">
      <c r="B62" s="176"/>
      <c r="C62" s="177"/>
      <c r="D62" s="177"/>
      <c r="E62" s="177"/>
      <c r="F62" s="177"/>
      <c r="G62" s="177"/>
      <c r="H62" s="177"/>
      <c r="I62" s="177"/>
      <c r="J62" s="177"/>
      <c r="K62" s="177"/>
      <c r="L62" s="177"/>
      <c r="M62" s="177"/>
      <c r="N62" s="177"/>
      <c r="O62" s="177"/>
      <c r="P62" s="177"/>
      <c r="Q62" s="178"/>
    </row>
    <row r="63" spans="2:17" ht="18" customHeight="1">
      <c r="B63" s="176"/>
      <c r="C63" s="177"/>
      <c r="D63" s="179"/>
      <c r="E63" s="177"/>
      <c r="F63" s="177"/>
      <c r="G63" s="177"/>
      <c r="H63" s="177"/>
      <c r="I63" s="177"/>
      <c r="J63" s="177"/>
      <c r="K63" s="179"/>
      <c r="L63" s="177"/>
      <c r="M63" s="177"/>
      <c r="N63" s="183" t="s">
        <v>394</v>
      </c>
      <c r="P63" s="198"/>
      <c r="Q63" s="199"/>
    </row>
    <row r="64" spans="2:17" ht="15.95" customHeight="1">
      <c r="B64" s="176"/>
      <c r="C64" s="177"/>
      <c r="D64" s="177"/>
      <c r="E64" s="177"/>
      <c r="F64" s="177"/>
      <c r="G64" s="177"/>
      <c r="H64" s="177"/>
      <c r="I64" s="177"/>
      <c r="J64" s="177"/>
      <c r="K64" s="177"/>
      <c r="L64" s="177"/>
      <c r="M64" s="177"/>
      <c r="N64" s="177"/>
      <c r="O64" s="198"/>
      <c r="P64" s="198"/>
      <c r="Q64" s="199"/>
    </row>
    <row r="65" spans="2:17" ht="15.95" customHeight="1">
      <c r="B65" s="176"/>
      <c r="C65" s="177"/>
      <c r="D65" s="179"/>
      <c r="E65" s="177"/>
      <c r="F65" s="177"/>
      <c r="G65" s="177"/>
      <c r="H65" s="177"/>
      <c r="I65" s="177"/>
      <c r="J65" s="177"/>
      <c r="K65" s="179"/>
      <c r="L65" s="177"/>
      <c r="M65" s="177"/>
      <c r="N65" s="177"/>
      <c r="O65" s="177"/>
      <c r="P65" s="177"/>
      <c r="Q65" s="178"/>
    </row>
    <row r="66" spans="2:17" ht="15.95" customHeight="1">
      <c r="B66" s="176"/>
      <c r="C66" s="177"/>
      <c r="D66" s="177"/>
      <c r="E66" s="177"/>
      <c r="F66" s="177"/>
      <c r="G66" s="177"/>
      <c r="H66" s="177"/>
      <c r="I66" s="177"/>
      <c r="J66" s="177"/>
      <c r="K66" s="177"/>
      <c r="L66" s="177"/>
      <c r="M66" s="177"/>
      <c r="N66" s="177"/>
      <c r="O66" s="177"/>
      <c r="P66" s="177"/>
      <c r="Q66" s="178"/>
    </row>
    <row r="67" spans="2:17" ht="15.95" customHeight="1">
      <c r="B67" s="176"/>
      <c r="C67" s="177"/>
      <c r="D67" s="179"/>
      <c r="E67" s="177"/>
      <c r="F67" s="177"/>
      <c r="G67" s="177"/>
      <c r="H67" s="177"/>
      <c r="I67" s="177"/>
      <c r="J67" s="177"/>
      <c r="K67" s="179"/>
      <c r="L67" s="177"/>
      <c r="M67" s="177"/>
      <c r="N67" s="177"/>
      <c r="O67" s="177"/>
      <c r="P67" s="177"/>
      <c r="Q67" s="178"/>
    </row>
    <row r="68" spans="2:17" ht="15.95" customHeight="1">
      <c r="B68" s="176"/>
      <c r="C68" s="177"/>
      <c r="D68" s="177"/>
      <c r="E68" s="177"/>
      <c r="F68" s="177"/>
      <c r="G68" s="177"/>
      <c r="H68" s="177"/>
      <c r="I68" s="177"/>
      <c r="J68" s="177"/>
      <c r="K68" s="177"/>
      <c r="L68" s="177"/>
      <c r="M68" s="177"/>
      <c r="N68" s="177"/>
      <c r="O68" s="177"/>
      <c r="P68" s="177"/>
      <c r="Q68" s="178"/>
    </row>
    <row r="69" spans="2:17" ht="15.95" customHeight="1">
      <c r="B69" s="176"/>
      <c r="C69" s="177"/>
      <c r="D69" s="179"/>
      <c r="E69" s="177"/>
      <c r="F69" s="177"/>
      <c r="G69" s="177"/>
      <c r="H69" s="177"/>
      <c r="I69" s="177"/>
      <c r="J69" s="177"/>
      <c r="K69" s="179"/>
      <c r="L69" s="177"/>
      <c r="M69" s="177"/>
      <c r="N69" s="177"/>
      <c r="O69" s="177"/>
      <c r="P69" s="177"/>
      <c r="Q69" s="178"/>
    </row>
    <row r="70" spans="2:17" ht="15.95" customHeight="1">
      <c r="B70" s="176"/>
      <c r="C70" s="177"/>
      <c r="D70" s="177"/>
      <c r="E70" s="177"/>
      <c r="F70" s="177"/>
      <c r="G70" s="177"/>
      <c r="H70" s="177"/>
      <c r="I70" s="177"/>
      <c r="J70" s="177"/>
      <c r="K70" s="177"/>
      <c r="L70" s="177"/>
      <c r="M70" s="177"/>
      <c r="N70" s="177"/>
      <c r="O70" s="177"/>
      <c r="P70" s="177"/>
      <c r="Q70" s="178"/>
    </row>
    <row r="71" spans="2:17" ht="15.95" customHeight="1">
      <c r="B71" s="176"/>
      <c r="C71" s="177"/>
      <c r="D71" s="179"/>
      <c r="E71" s="177"/>
      <c r="F71" s="177"/>
      <c r="G71" s="177"/>
      <c r="H71" s="177"/>
      <c r="I71" s="177"/>
      <c r="J71" s="177"/>
      <c r="K71" s="179"/>
      <c r="L71" s="177"/>
      <c r="M71" s="177"/>
      <c r="N71" s="177"/>
      <c r="O71" s="177"/>
      <c r="P71" s="177"/>
      <c r="Q71" s="178"/>
    </row>
    <row r="72" spans="2:17" ht="22.5" customHeight="1">
      <c r="B72" s="176"/>
      <c r="C72" s="177"/>
      <c r="D72" s="177"/>
      <c r="E72" s="177"/>
      <c r="F72" s="177"/>
      <c r="G72" s="177"/>
      <c r="H72" s="177"/>
      <c r="I72" s="177"/>
      <c r="J72" s="177"/>
      <c r="K72" s="177"/>
      <c r="L72" s="177"/>
      <c r="M72" s="177"/>
      <c r="N72" s="177"/>
      <c r="O72" s="177"/>
      <c r="P72" s="177"/>
      <c r="Q72" s="178"/>
    </row>
    <row r="73" spans="2:17" ht="22.5" customHeight="1">
      <c r="B73" s="180"/>
      <c r="C73" s="181"/>
      <c r="D73" s="181"/>
      <c r="E73" s="181"/>
      <c r="F73" s="181"/>
      <c r="G73" s="181"/>
      <c r="H73" s="181"/>
      <c r="I73" s="181"/>
      <c r="J73" s="181"/>
      <c r="K73" s="181"/>
      <c r="L73" s="181"/>
      <c r="M73" s="181"/>
      <c r="N73" s="181"/>
      <c r="O73" s="181"/>
      <c r="P73" s="181"/>
      <c r="Q73" s="182"/>
    </row>
    <row r="74" spans="2:17" ht="15.95" customHeight="1">
      <c r="B74" s="846" t="s">
        <v>133</v>
      </c>
      <c r="C74" s="858" t="s">
        <v>132</v>
      </c>
      <c r="D74" s="859"/>
      <c r="E74" s="859"/>
      <c r="F74" s="859"/>
      <c r="G74" s="860"/>
      <c r="H74" s="817" t="s">
        <v>131</v>
      </c>
      <c r="I74" s="817"/>
      <c r="J74" s="817" t="s">
        <v>130</v>
      </c>
      <c r="K74" s="817"/>
      <c r="L74" s="817" t="s">
        <v>129</v>
      </c>
      <c r="M74" s="817"/>
      <c r="N74" s="817"/>
      <c r="O74" s="817"/>
      <c r="P74" s="817"/>
      <c r="Q74" s="817"/>
    </row>
    <row r="75" spans="2:17" ht="15.95" customHeight="1">
      <c r="B75" s="847"/>
      <c r="C75" s="858" t="s">
        <v>128</v>
      </c>
      <c r="D75" s="859"/>
      <c r="E75" s="859"/>
      <c r="F75" s="859"/>
      <c r="G75" s="860"/>
      <c r="H75" s="941"/>
      <c r="I75" s="817"/>
      <c r="J75" s="817" t="s">
        <v>399</v>
      </c>
      <c r="K75" s="817"/>
      <c r="L75" s="817" t="s">
        <v>119</v>
      </c>
      <c r="M75" s="817"/>
      <c r="N75" s="817"/>
      <c r="O75" s="817"/>
      <c r="P75" s="817"/>
      <c r="Q75" s="817"/>
    </row>
    <row r="76" spans="2:17" ht="15.95" customHeight="1">
      <c r="B76" s="847"/>
      <c r="C76" s="858" t="s">
        <v>127</v>
      </c>
      <c r="D76" s="859"/>
      <c r="E76" s="859"/>
      <c r="F76" s="859"/>
      <c r="G76" s="860"/>
      <c r="H76" s="941"/>
      <c r="I76" s="817"/>
      <c r="J76" s="817" t="s">
        <v>183</v>
      </c>
      <c r="K76" s="817"/>
      <c r="L76" s="817"/>
      <c r="M76" s="817"/>
      <c r="N76" s="817"/>
      <c r="O76" s="817"/>
      <c r="P76" s="817"/>
      <c r="Q76" s="817"/>
    </row>
    <row r="77" spans="2:17" ht="15.95" customHeight="1">
      <c r="B77" s="847"/>
      <c r="C77" s="858" t="s">
        <v>126</v>
      </c>
      <c r="D77" s="859"/>
      <c r="E77" s="859"/>
      <c r="F77" s="859"/>
      <c r="G77" s="860"/>
      <c r="H77" s="941"/>
      <c r="I77" s="817"/>
      <c r="J77" s="817" t="s">
        <v>399</v>
      </c>
      <c r="K77" s="817"/>
      <c r="L77" s="817"/>
      <c r="M77" s="817"/>
      <c r="N77" s="817"/>
      <c r="O77" s="817"/>
      <c r="P77" s="817"/>
      <c r="Q77" s="817"/>
    </row>
    <row r="78" spans="2:17" ht="15.95" customHeight="1">
      <c r="B78" s="847"/>
      <c r="C78" s="919" t="s">
        <v>102</v>
      </c>
      <c r="D78" s="920"/>
      <c r="E78" s="920"/>
      <c r="F78" s="920"/>
      <c r="G78" s="921"/>
      <c r="H78" s="941"/>
      <c r="I78" s="817"/>
      <c r="J78" s="817" t="s">
        <v>399</v>
      </c>
      <c r="K78" s="817"/>
      <c r="L78" s="817"/>
      <c r="M78" s="817"/>
      <c r="N78" s="817"/>
      <c r="O78" s="817"/>
      <c r="P78" s="817"/>
      <c r="Q78" s="817"/>
    </row>
    <row r="79" spans="2:17" ht="15.95" customHeight="1">
      <c r="B79" s="938"/>
      <c r="C79" s="840" t="s">
        <v>125</v>
      </c>
      <c r="D79" s="842"/>
      <c r="E79" s="817" t="s">
        <v>124</v>
      </c>
      <c r="F79" s="817"/>
      <c r="G79" s="817"/>
      <c r="H79" s="940"/>
      <c r="I79" s="817"/>
      <c r="J79" s="817" t="s">
        <v>399</v>
      </c>
      <c r="K79" s="817"/>
      <c r="L79" s="817" t="s">
        <v>119</v>
      </c>
      <c r="M79" s="817"/>
      <c r="N79" s="817"/>
      <c r="O79" s="817"/>
      <c r="P79" s="817"/>
      <c r="Q79" s="817"/>
    </row>
    <row r="80" spans="2:17" ht="15.95" customHeight="1">
      <c r="B80" s="938"/>
      <c r="C80" s="843"/>
      <c r="D80" s="845"/>
      <c r="E80" s="1014" t="s">
        <v>123</v>
      </c>
      <c r="F80" s="1014"/>
      <c r="G80" s="1014"/>
      <c r="H80" s="940"/>
      <c r="I80" s="817"/>
      <c r="J80" s="817" t="s">
        <v>399</v>
      </c>
      <c r="K80" s="817"/>
      <c r="L80" s="817"/>
      <c r="M80" s="817"/>
      <c r="N80" s="817"/>
      <c r="O80" s="817"/>
      <c r="P80" s="817"/>
      <c r="Q80" s="817"/>
    </row>
    <row r="81" spans="2:17" ht="15.95" customHeight="1">
      <c r="B81" s="847"/>
      <c r="C81" s="996" t="s">
        <v>122</v>
      </c>
      <c r="D81" s="997"/>
      <c r="E81" s="1023" t="s">
        <v>121</v>
      </c>
      <c r="F81" s="1024"/>
      <c r="G81" s="1024"/>
      <c r="H81" s="941"/>
      <c r="I81" s="817"/>
      <c r="J81" s="817" t="s">
        <v>399</v>
      </c>
      <c r="K81" s="817"/>
      <c r="L81" s="817"/>
      <c r="M81" s="817"/>
      <c r="N81" s="817"/>
      <c r="O81" s="817"/>
      <c r="P81" s="817"/>
      <c r="Q81" s="817"/>
    </row>
    <row r="82" spans="2:17" ht="15.95" customHeight="1">
      <c r="B82" s="847"/>
      <c r="C82" s="998"/>
      <c r="D82" s="999"/>
      <c r="E82" s="1002" t="s">
        <v>120</v>
      </c>
      <c r="F82" s="1003"/>
      <c r="G82" s="997"/>
      <c r="H82" s="972"/>
      <c r="I82" s="921"/>
      <c r="J82" s="919" t="s">
        <v>184</v>
      </c>
      <c r="K82" s="921"/>
      <c r="L82" s="919" t="s">
        <v>119</v>
      </c>
      <c r="M82" s="920"/>
      <c r="N82" s="920"/>
      <c r="O82" s="920"/>
      <c r="P82" s="920"/>
      <c r="Q82" s="921"/>
    </row>
    <row r="83" spans="2:17" ht="15.95" customHeight="1">
      <c r="B83" s="847"/>
      <c r="C83" s="1000"/>
      <c r="D83" s="1001"/>
      <c r="E83" s="1000"/>
      <c r="F83" s="1004"/>
      <c r="G83" s="1001"/>
      <c r="H83" s="922"/>
      <c r="I83" s="924"/>
      <c r="J83" s="922"/>
      <c r="K83" s="924"/>
      <c r="L83" s="922"/>
      <c r="M83" s="923"/>
      <c r="N83" s="923"/>
      <c r="O83" s="923"/>
      <c r="P83" s="923"/>
      <c r="Q83" s="924"/>
    </row>
    <row r="84" spans="2:17" ht="15.95" customHeight="1">
      <c r="B84" s="847"/>
      <c r="C84" s="1015" t="s">
        <v>99</v>
      </c>
      <c r="D84" s="1016"/>
      <c r="E84" s="990" t="s">
        <v>118</v>
      </c>
      <c r="F84" s="991"/>
      <c r="G84" s="992"/>
      <c r="H84" s="972"/>
      <c r="I84" s="973"/>
      <c r="J84" s="919" t="s">
        <v>184</v>
      </c>
      <c r="K84" s="921"/>
      <c r="L84" s="919" t="s">
        <v>119</v>
      </c>
      <c r="M84" s="920"/>
      <c r="N84" s="920"/>
      <c r="O84" s="920"/>
      <c r="P84" s="920"/>
      <c r="Q84" s="921"/>
    </row>
    <row r="85" spans="2:17" ht="15.95" customHeight="1">
      <c r="B85" s="847"/>
      <c r="C85" s="1017"/>
      <c r="D85" s="1018"/>
      <c r="E85" s="993"/>
      <c r="F85" s="994"/>
      <c r="G85" s="995"/>
      <c r="H85" s="974"/>
      <c r="I85" s="975"/>
      <c r="J85" s="987"/>
      <c r="K85" s="989"/>
      <c r="L85" s="987"/>
      <c r="M85" s="988"/>
      <c r="N85" s="988"/>
      <c r="O85" s="988"/>
      <c r="P85" s="988"/>
      <c r="Q85" s="989"/>
    </row>
    <row r="86" spans="2:17" ht="15.95" customHeight="1">
      <c r="B86" s="847"/>
      <c r="C86" s="1017"/>
      <c r="D86" s="1018"/>
      <c r="E86" s="1020" t="s">
        <v>117</v>
      </c>
      <c r="F86" s="1021"/>
      <c r="G86" s="1022"/>
      <c r="H86" s="939"/>
      <c r="I86" s="940"/>
      <c r="J86" s="987"/>
      <c r="K86" s="989"/>
      <c r="L86" s="987"/>
      <c r="M86" s="988"/>
      <c r="N86" s="988"/>
      <c r="O86" s="988"/>
      <c r="P86" s="988"/>
      <c r="Q86" s="989"/>
    </row>
    <row r="87" spans="2:17" ht="13.5" customHeight="1">
      <c r="B87" s="847"/>
      <c r="C87" s="1017"/>
      <c r="D87" s="1018"/>
      <c r="E87" s="976" t="s">
        <v>381</v>
      </c>
      <c r="F87" s="977"/>
      <c r="G87" s="978"/>
      <c r="H87" s="972"/>
      <c r="I87" s="973"/>
      <c r="J87" s="987"/>
      <c r="K87" s="989"/>
      <c r="L87" s="987"/>
      <c r="M87" s="988"/>
      <c r="N87" s="988"/>
      <c r="O87" s="988"/>
      <c r="P87" s="988"/>
      <c r="Q87" s="989"/>
    </row>
    <row r="88" spans="2:17" ht="13.5" customHeight="1">
      <c r="B88" s="847"/>
      <c r="C88" s="1017"/>
      <c r="D88" s="1018"/>
      <c r="E88" s="979"/>
      <c r="F88" s="980"/>
      <c r="G88" s="981"/>
      <c r="H88" s="982"/>
      <c r="I88" s="983"/>
      <c r="J88" s="987"/>
      <c r="K88" s="989"/>
      <c r="L88" s="987"/>
      <c r="M88" s="988"/>
      <c r="N88" s="988"/>
      <c r="O88" s="988"/>
      <c r="P88" s="988"/>
      <c r="Q88" s="989"/>
    </row>
    <row r="89" spans="2:17" ht="13.5" customHeight="1">
      <c r="B89" s="847"/>
      <c r="C89" s="1017"/>
      <c r="D89" s="1018"/>
      <c r="E89" s="979" t="s">
        <v>116</v>
      </c>
      <c r="F89" s="980"/>
      <c r="G89" s="981"/>
      <c r="H89" s="982"/>
      <c r="I89" s="983"/>
      <c r="J89" s="987"/>
      <c r="K89" s="989"/>
      <c r="L89" s="987"/>
      <c r="M89" s="988"/>
      <c r="N89" s="988"/>
      <c r="O89" s="988"/>
      <c r="P89" s="988"/>
      <c r="Q89" s="989"/>
    </row>
    <row r="90" spans="2:17" ht="13.5" customHeight="1">
      <c r="B90" s="847"/>
      <c r="C90" s="1019"/>
      <c r="D90" s="1019"/>
      <c r="E90" s="984"/>
      <c r="F90" s="985"/>
      <c r="G90" s="986"/>
      <c r="H90" s="974"/>
      <c r="I90" s="975"/>
      <c r="J90" s="922"/>
      <c r="K90" s="924"/>
      <c r="L90" s="922"/>
      <c r="M90" s="923"/>
      <c r="N90" s="923"/>
      <c r="O90" s="923"/>
      <c r="P90" s="923"/>
      <c r="Q90" s="924"/>
    </row>
    <row r="91" spans="2:17" ht="15.95" customHeight="1">
      <c r="B91" s="847"/>
      <c r="C91" s="858" t="s">
        <v>115</v>
      </c>
      <c r="D91" s="859"/>
      <c r="E91" s="859"/>
      <c r="F91" s="859"/>
      <c r="G91" s="860"/>
      <c r="H91" s="941"/>
      <c r="I91" s="817"/>
      <c r="J91" s="817" t="s">
        <v>185</v>
      </c>
      <c r="K91" s="817"/>
      <c r="L91" s="817"/>
      <c r="M91" s="817"/>
      <c r="N91" s="817"/>
      <c r="O91" s="817"/>
      <c r="P91" s="817"/>
      <c r="Q91" s="817"/>
    </row>
    <row r="92" spans="2:17" ht="15.95" customHeight="1">
      <c r="B92" s="847"/>
      <c r="C92" s="858" t="s">
        <v>114</v>
      </c>
      <c r="D92" s="859"/>
      <c r="E92" s="859"/>
      <c r="F92" s="859"/>
      <c r="G92" s="860"/>
      <c r="H92" s="939"/>
      <c r="I92" s="860"/>
      <c r="J92" s="858"/>
      <c r="K92" s="860"/>
      <c r="L92" s="858"/>
      <c r="M92" s="859"/>
      <c r="N92" s="859"/>
      <c r="O92" s="859"/>
      <c r="P92" s="859"/>
      <c r="Q92" s="860"/>
    </row>
    <row r="93" spans="2:17" ht="15.95" customHeight="1">
      <c r="B93" s="847"/>
      <c r="C93" s="858" t="s">
        <v>113</v>
      </c>
      <c r="D93" s="859"/>
      <c r="E93" s="859"/>
      <c r="F93" s="859"/>
      <c r="G93" s="860"/>
      <c r="H93" s="817"/>
      <c r="I93" s="817"/>
      <c r="J93" s="817" t="s">
        <v>186</v>
      </c>
      <c r="K93" s="817"/>
      <c r="L93" s="817"/>
      <c r="M93" s="817"/>
      <c r="N93" s="817"/>
      <c r="O93" s="817"/>
      <c r="P93" s="817"/>
      <c r="Q93" s="817"/>
    </row>
    <row r="94" spans="2:17" ht="15.95" customHeight="1">
      <c r="B94" s="847"/>
      <c r="C94" s="858" t="s">
        <v>112</v>
      </c>
      <c r="D94" s="859"/>
      <c r="E94" s="859"/>
      <c r="F94" s="859"/>
      <c r="G94" s="860"/>
      <c r="H94" s="817" t="s">
        <v>193</v>
      </c>
      <c r="I94" s="817"/>
      <c r="J94" s="817" t="s">
        <v>187</v>
      </c>
      <c r="K94" s="817"/>
      <c r="L94" s="817"/>
      <c r="M94" s="817"/>
      <c r="N94" s="817"/>
      <c r="O94" s="817"/>
      <c r="P94" s="817"/>
      <c r="Q94" s="817"/>
    </row>
    <row r="95" spans="2:17" ht="15.95" customHeight="1">
      <c r="B95" s="847"/>
      <c r="C95" s="840" t="s">
        <v>111</v>
      </c>
      <c r="D95" s="841"/>
      <c r="E95" s="841"/>
      <c r="F95" s="841"/>
      <c r="G95" s="842"/>
      <c r="H95" s="972"/>
      <c r="I95" s="921"/>
      <c r="J95" s="919" t="s">
        <v>188</v>
      </c>
      <c r="K95" s="921"/>
      <c r="L95" s="919"/>
      <c r="M95" s="920"/>
      <c r="N95" s="920"/>
      <c r="O95" s="920"/>
      <c r="P95" s="920"/>
      <c r="Q95" s="921"/>
    </row>
    <row r="96" spans="2:17" ht="15.95" customHeight="1">
      <c r="B96" s="847"/>
      <c r="C96" s="843"/>
      <c r="D96" s="844"/>
      <c r="E96" s="844"/>
      <c r="F96" s="844"/>
      <c r="G96" s="845"/>
      <c r="H96" s="922"/>
      <c r="I96" s="924"/>
      <c r="J96" s="922"/>
      <c r="K96" s="924"/>
      <c r="L96" s="922"/>
      <c r="M96" s="923"/>
      <c r="N96" s="923"/>
      <c r="O96" s="923"/>
      <c r="P96" s="923"/>
      <c r="Q96" s="924"/>
    </row>
    <row r="97" spans="2:17" ht="15.95" customHeight="1">
      <c r="B97" s="847"/>
      <c r="C97" s="840" t="s">
        <v>196</v>
      </c>
      <c r="D97" s="920"/>
      <c r="E97" s="920"/>
      <c r="F97" s="920"/>
      <c r="G97" s="920"/>
      <c r="H97" s="920"/>
      <c r="I97" s="920"/>
      <c r="J97" s="920"/>
      <c r="K97" s="920"/>
      <c r="L97" s="920"/>
      <c r="M97" s="920"/>
      <c r="N97" s="920"/>
      <c r="O97" s="920"/>
      <c r="P97" s="920"/>
      <c r="Q97" s="921"/>
    </row>
    <row r="98" spans="2:17" ht="27.75" customHeight="1">
      <c r="B98" s="848"/>
      <c r="C98" s="922"/>
      <c r="D98" s="923"/>
      <c r="E98" s="923"/>
      <c r="F98" s="923"/>
      <c r="G98" s="923"/>
      <c r="H98" s="923"/>
      <c r="I98" s="923"/>
      <c r="J98" s="923"/>
      <c r="K98" s="923"/>
      <c r="L98" s="923"/>
      <c r="M98" s="923"/>
      <c r="N98" s="923"/>
      <c r="O98" s="923"/>
      <c r="P98" s="923"/>
      <c r="Q98" s="924"/>
    </row>
    <row r="99" spans="2:17">
      <c r="B99" s="183"/>
      <c r="C99" s="183"/>
      <c r="D99" s="183"/>
      <c r="E99" s="183"/>
      <c r="F99" s="183"/>
      <c r="G99" s="183"/>
      <c r="H99" s="183"/>
      <c r="I99" s="183"/>
      <c r="J99" s="183"/>
      <c r="K99" s="183"/>
      <c r="L99" s="183"/>
      <c r="M99" s="183"/>
      <c r="N99" s="183"/>
      <c r="O99" s="183"/>
      <c r="P99" s="183"/>
      <c r="Q99" s="183"/>
    </row>
    <row r="100" spans="2:17" ht="17.25">
      <c r="B100" s="184" t="s">
        <v>110</v>
      </c>
      <c r="C100" s="183"/>
      <c r="D100" s="183"/>
      <c r="E100" s="183"/>
      <c r="F100" s="183"/>
      <c r="G100" s="183"/>
      <c r="H100" s="183"/>
      <c r="I100" s="183"/>
      <c r="J100" s="183"/>
      <c r="K100" s="183"/>
      <c r="L100" s="183"/>
      <c r="M100" s="183"/>
      <c r="N100" s="183"/>
      <c r="O100" s="183"/>
      <c r="P100" s="183"/>
      <c r="Q100" s="183"/>
    </row>
    <row r="101" spans="2:17">
      <c r="B101" s="937" t="s">
        <v>595</v>
      </c>
      <c r="C101" s="937"/>
      <c r="D101" s="937"/>
      <c r="E101" s="937"/>
      <c r="F101" s="937"/>
      <c r="G101" s="937"/>
      <c r="H101" s="937"/>
      <c r="I101" s="937"/>
      <c r="J101" s="937"/>
      <c r="K101" s="937"/>
      <c r="L101" s="937"/>
      <c r="M101" s="937"/>
      <c r="N101" s="937"/>
      <c r="O101" s="937"/>
      <c r="P101" s="937"/>
      <c r="Q101" s="937"/>
    </row>
    <row r="102" spans="2:17" ht="13.5" customHeight="1">
      <c r="B102" s="826" t="s">
        <v>109</v>
      </c>
      <c r="C102" s="826"/>
      <c r="D102" s="826"/>
      <c r="E102" s="818" t="s">
        <v>108</v>
      </c>
      <c r="F102" s="824"/>
      <c r="G102" s="824"/>
      <c r="H102" s="824"/>
      <c r="I102" s="826" t="s">
        <v>107</v>
      </c>
      <c r="J102" s="826"/>
      <c r="K102" s="826"/>
      <c r="L102" s="826"/>
      <c r="M102" s="826"/>
      <c r="N102" s="826"/>
      <c r="O102" s="826"/>
      <c r="P102" s="826" t="s">
        <v>106</v>
      </c>
      <c r="Q102" s="826"/>
    </row>
    <row r="103" spans="2:17" ht="13.5" customHeight="1">
      <c r="B103" s="818" t="s">
        <v>105</v>
      </c>
      <c r="C103" s="824"/>
      <c r="D103" s="819"/>
      <c r="E103" s="911" t="s">
        <v>104</v>
      </c>
      <c r="F103" s="912"/>
      <c r="G103" s="912"/>
      <c r="H103" s="913"/>
      <c r="I103" s="818"/>
      <c r="J103" s="824"/>
      <c r="K103" s="824"/>
      <c r="L103" s="824"/>
      <c r="M103" s="824"/>
      <c r="N103" s="824"/>
      <c r="O103" s="819"/>
      <c r="P103" s="827">
        <v>747</v>
      </c>
      <c r="Q103" s="827"/>
    </row>
    <row r="104" spans="2:17" ht="13.5" customHeight="1">
      <c r="B104" s="820"/>
      <c r="C104" s="825"/>
      <c r="D104" s="821"/>
      <c r="E104" s="911" t="s">
        <v>85</v>
      </c>
      <c r="F104" s="912"/>
      <c r="G104" s="912"/>
      <c r="H104" s="913"/>
      <c r="I104" s="820"/>
      <c r="J104" s="825"/>
      <c r="K104" s="825"/>
      <c r="L104" s="825"/>
      <c r="M104" s="825"/>
      <c r="N104" s="825"/>
      <c r="O104" s="821"/>
      <c r="P104" s="827">
        <v>423</v>
      </c>
      <c r="Q104" s="827"/>
    </row>
    <row r="105" spans="2:17" ht="13.5" customHeight="1">
      <c r="B105" s="820"/>
      <c r="C105" s="825"/>
      <c r="D105" s="821"/>
      <c r="E105" s="911" t="s">
        <v>84</v>
      </c>
      <c r="F105" s="912"/>
      <c r="G105" s="912"/>
      <c r="H105" s="913"/>
      <c r="I105" s="820"/>
      <c r="J105" s="825"/>
      <c r="K105" s="825"/>
      <c r="L105" s="825"/>
      <c r="M105" s="825"/>
      <c r="N105" s="825"/>
      <c r="O105" s="821"/>
      <c r="P105" s="827">
        <v>1683</v>
      </c>
      <c r="Q105" s="827"/>
    </row>
    <row r="106" spans="2:17" ht="13.5" customHeight="1">
      <c r="B106" s="820"/>
      <c r="C106" s="825"/>
      <c r="D106" s="821"/>
      <c r="E106" s="911" t="s">
        <v>103</v>
      </c>
      <c r="F106" s="912"/>
      <c r="G106" s="912"/>
      <c r="H106" s="913"/>
      <c r="I106" s="820"/>
      <c r="J106" s="825"/>
      <c r="K106" s="825"/>
      <c r="L106" s="825"/>
      <c r="M106" s="825"/>
      <c r="N106" s="825"/>
      <c r="O106" s="821"/>
      <c r="P106" s="827">
        <v>16</v>
      </c>
      <c r="Q106" s="827"/>
    </row>
    <row r="107" spans="2:17" ht="13.5" customHeight="1">
      <c r="B107" s="820"/>
      <c r="C107" s="825"/>
      <c r="D107" s="821"/>
      <c r="E107" s="911" t="s">
        <v>102</v>
      </c>
      <c r="F107" s="912"/>
      <c r="G107" s="912"/>
      <c r="H107" s="913"/>
      <c r="I107" s="820"/>
      <c r="J107" s="825"/>
      <c r="K107" s="825"/>
      <c r="L107" s="825"/>
      <c r="M107" s="825"/>
      <c r="N107" s="825"/>
      <c r="O107" s="821"/>
      <c r="P107" s="827">
        <v>194</v>
      </c>
      <c r="Q107" s="827"/>
    </row>
    <row r="108" spans="2:17" ht="13.5" customHeight="1">
      <c r="B108" s="820"/>
      <c r="C108" s="825"/>
      <c r="D108" s="821"/>
      <c r="E108" s="911" t="s">
        <v>101</v>
      </c>
      <c r="F108" s="912"/>
      <c r="G108" s="912"/>
      <c r="H108" s="913"/>
      <c r="I108" s="820"/>
      <c r="J108" s="825"/>
      <c r="K108" s="825"/>
      <c r="L108" s="825"/>
      <c r="M108" s="825"/>
      <c r="N108" s="825"/>
      <c r="O108" s="821"/>
      <c r="P108" s="827">
        <v>477</v>
      </c>
      <c r="Q108" s="827"/>
    </row>
    <row r="109" spans="2:17" ht="13.5" customHeight="1">
      <c r="B109" s="820"/>
      <c r="C109" s="825"/>
      <c r="D109" s="821"/>
      <c r="E109" s="911" t="s">
        <v>100</v>
      </c>
      <c r="F109" s="912"/>
      <c r="G109" s="912"/>
      <c r="H109" s="913"/>
      <c r="I109" s="820"/>
      <c r="J109" s="825"/>
      <c r="K109" s="825"/>
      <c r="L109" s="825"/>
      <c r="M109" s="825"/>
      <c r="N109" s="825"/>
      <c r="O109" s="821"/>
      <c r="P109" s="827">
        <v>1450</v>
      </c>
      <c r="Q109" s="827"/>
    </row>
    <row r="110" spans="2:17" ht="13.5" customHeight="1">
      <c r="B110" s="820"/>
      <c r="C110" s="825"/>
      <c r="D110" s="821"/>
      <c r="E110" s="911" t="s">
        <v>99</v>
      </c>
      <c r="F110" s="912"/>
      <c r="G110" s="912"/>
      <c r="H110" s="913"/>
      <c r="I110" s="820"/>
      <c r="J110" s="825"/>
      <c r="K110" s="825"/>
      <c r="L110" s="825"/>
      <c r="M110" s="825"/>
      <c r="N110" s="825"/>
      <c r="O110" s="821"/>
      <c r="P110" s="827">
        <v>1040</v>
      </c>
      <c r="Q110" s="827"/>
    </row>
    <row r="111" spans="2:17" ht="13.5" customHeight="1">
      <c r="B111" s="820"/>
      <c r="C111" s="825"/>
      <c r="D111" s="821"/>
      <c r="E111" s="911" t="s">
        <v>98</v>
      </c>
      <c r="F111" s="912"/>
      <c r="G111" s="912"/>
      <c r="H111" s="913"/>
      <c r="I111" s="820"/>
      <c r="J111" s="825"/>
      <c r="K111" s="825"/>
      <c r="L111" s="825"/>
      <c r="M111" s="825"/>
      <c r="N111" s="825"/>
      <c r="O111" s="821"/>
      <c r="P111" s="827">
        <v>307</v>
      </c>
      <c r="Q111" s="827"/>
    </row>
    <row r="112" spans="2:17" ht="13.5" customHeight="1">
      <c r="B112" s="820"/>
      <c r="C112" s="825"/>
      <c r="D112" s="821"/>
      <c r="E112" s="911" t="s">
        <v>97</v>
      </c>
      <c r="F112" s="912"/>
      <c r="G112" s="912"/>
      <c r="H112" s="913"/>
      <c r="I112" s="820"/>
      <c r="J112" s="825"/>
      <c r="K112" s="825"/>
      <c r="L112" s="825"/>
      <c r="M112" s="825"/>
      <c r="N112" s="825"/>
      <c r="O112" s="821"/>
      <c r="P112" s="827">
        <v>15</v>
      </c>
      <c r="Q112" s="827"/>
    </row>
    <row r="113" spans="2:17">
      <c r="B113" s="820"/>
      <c r="C113" s="825"/>
      <c r="D113" s="821"/>
      <c r="E113" s="911" t="s">
        <v>452</v>
      </c>
      <c r="F113" s="912"/>
      <c r="G113" s="912"/>
      <c r="H113" s="913"/>
      <c r="I113" s="820"/>
      <c r="J113" s="825"/>
      <c r="K113" s="825"/>
      <c r="L113" s="825"/>
      <c r="M113" s="825"/>
      <c r="N113" s="825"/>
      <c r="O113" s="821"/>
      <c r="P113" s="827">
        <v>11</v>
      </c>
      <c r="Q113" s="827"/>
    </row>
    <row r="114" spans="2:17" ht="13.5" customHeight="1">
      <c r="B114" s="820"/>
      <c r="C114" s="825"/>
      <c r="D114" s="821"/>
      <c r="E114" s="911"/>
      <c r="F114" s="912"/>
      <c r="G114" s="912"/>
      <c r="H114" s="913"/>
      <c r="I114" s="820"/>
      <c r="J114" s="825"/>
      <c r="K114" s="825"/>
      <c r="L114" s="825"/>
      <c r="M114" s="825"/>
      <c r="N114" s="825"/>
      <c r="O114" s="821"/>
      <c r="P114" s="827"/>
      <c r="Q114" s="827"/>
    </row>
    <row r="115" spans="2:17" ht="13.5" customHeight="1">
      <c r="B115" s="822"/>
      <c r="C115" s="1013"/>
      <c r="D115" s="823"/>
      <c r="E115" s="911"/>
      <c r="F115" s="912"/>
      <c r="G115" s="912"/>
      <c r="H115" s="913"/>
      <c r="I115" s="822"/>
      <c r="J115" s="1013"/>
      <c r="K115" s="1013"/>
      <c r="L115" s="1013"/>
      <c r="M115" s="1013"/>
      <c r="N115" s="1013"/>
      <c r="O115" s="823"/>
      <c r="P115" s="928"/>
      <c r="Q115" s="929"/>
    </row>
    <row r="116" spans="2:17" ht="15" customHeight="1">
      <c r="B116" s="936" t="s">
        <v>96</v>
      </c>
      <c r="C116" s="936"/>
      <c r="D116" s="936"/>
      <c r="E116" s="910"/>
      <c r="F116" s="910"/>
      <c r="G116" s="910"/>
      <c r="H116" s="910"/>
      <c r="I116" s="910"/>
      <c r="J116" s="910"/>
      <c r="K116" s="910"/>
      <c r="L116" s="910"/>
      <c r="M116" s="910"/>
      <c r="N116" s="910"/>
      <c r="O116" s="910"/>
      <c r="P116" s="827">
        <f>SUM(P103:Q115)</f>
        <v>6363</v>
      </c>
      <c r="Q116" s="827"/>
    </row>
    <row r="117" spans="2:17" ht="13.5" customHeight="1">
      <c r="B117" s="818" t="s">
        <v>95</v>
      </c>
      <c r="C117" s="824"/>
      <c r="D117" s="819"/>
      <c r="E117" s="925" t="s">
        <v>86</v>
      </c>
      <c r="F117" s="926"/>
      <c r="G117" s="926"/>
      <c r="H117" s="927"/>
      <c r="I117" s="910" t="s">
        <v>298</v>
      </c>
      <c r="J117" s="910"/>
      <c r="K117" s="910"/>
      <c r="L117" s="910"/>
      <c r="M117" s="910"/>
      <c r="N117" s="910"/>
      <c r="O117" s="910"/>
      <c r="P117" s="827">
        <v>774</v>
      </c>
      <c r="Q117" s="827"/>
    </row>
    <row r="118" spans="2:17" ht="14.25" customHeight="1">
      <c r="B118" s="820"/>
      <c r="C118" s="825"/>
      <c r="D118" s="821"/>
      <c r="E118" s="925" t="s">
        <v>85</v>
      </c>
      <c r="F118" s="926"/>
      <c r="G118" s="926"/>
      <c r="H118" s="927"/>
      <c r="I118" s="910" t="s">
        <v>453</v>
      </c>
      <c r="J118" s="910"/>
      <c r="K118" s="910"/>
      <c r="L118" s="910"/>
      <c r="M118" s="910"/>
      <c r="N118" s="910"/>
      <c r="O118" s="910"/>
      <c r="P118" s="827">
        <v>1101</v>
      </c>
      <c r="Q118" s="827"/>
    </row>
    <row r="119" spans="2:17" ht="13.5" customHeight="1">
      <c r="B119" s="820"/>
      <c r="C119" s="825"/>
      <c r="D119" s="821"/>
      <c r="E119" s="925" t="s">
        <v>84</v>
      </c>
      <c r="F119" s="926"/>
      <c r="G119" s="926"/>
      <c r="H119" s="927"/>
      <c r="I119" s="910" t="s">
        <v>94</v>
      </c>
      <c r="J119" s="910"/>
      <c r="K119" s="910"/>
      <c r="L119" s="910"/>
      <c r="M119" s="910"/>
      <c r="N119" s="910"/>
      <c r="O119" s="910"/>
      <c r="P119" s="827">
        <v>2982</v>
      </c>
      <c r="Q119" s="827"/>
    </row>
    <row r="120" spans="2:17" ht="13.5" customHeight="1">
      <c r="B120" s="820"/>
      <c r="C120" s="825"/>
      <c r="D120" s="821"/>
      <c r="E120" s="925" t="s">
        <v>363</v>
      </c>
      <c r="F120" s="926"/>
      <c r="G120" s="926"/>
      <c r="H120" s="927"/>
      <c r="I120" s="910" t="s">
        <v>371</v>
      </c>
      <c r="J120" s="910"/>
      <c r="K120" s="910"/>
      <c r="L120" s="910"/>
      <c r="M120" s="910"/>
      <c r="N120" s="910"/>
      <c r="O120" s="910"/>
      <c r="P120" s="827">
        <v>46</v>
      </c>
      <c r="Q120" s="827"/>
    </row>
    <row r="121" spans="2:17" ht="14.25" customHeight="1">
      <c r="B121" s="820"/>
      <c r="C121" s="825"/>
      <c r="D121" s="821"/>
      <c r="E121" s="925" t="s">
        <v>297</v>
      </c>
      <c r="F121" s="926"/>
      <c r="G121" s="926"/>
      <c r="H121" s="927"/>
      <c r="I121" s="910" t="s">
        <v>94</v>
      </c>
      <c r="J121" s="910"/>
      <c r="K121" s="910"/>
      <c r="L121" s="910"/>
      <c r="M121" s="910"/>
      <c r="N121" s="910"/>
      <c r="O121" s="910"/>
      <c r="P121" s="827">
        <v>1882</v>
      </c>
      <c r="Q121" s="827"/>
    </row>
    <row r="122" spans="2:17" ht="14.25" customHeight="1">
      <c r="B122" s="820"/>
      <c r="C122" s="825"/>
      <c r="D122" s="821"/>
      <c r="E122" s="911" t="s">
        <v>370</v>
      </c>
      <c r="F122" s="912"/>
      <c r="G122" s="912"/>
      <c r="H122" s="913"/>
      <c r="I122" s="911" t="s">
        <v>298</v>
      </c>
      <c r="J122" s="912"/>
      <c r="K122" s="912"/>
      <c r="L122" s="912"/>
      <c r="M122" s="912"/>
      <c r="N122" s="912"/>
      <c r="O122" s="913"/>
      <c r="P122" s="827">
        <v>433</v>
      </c>
      <c r="Q122" s="827"/>
    </row>
    <row r="123" spans="2:17" ht="13.5" customHeight="1">
      <c r="B123" s="820"/>
      <c r="C123" s="825"/>
      <c r="D123" s="821"/>
      <c r="E123" s="911" t="s">
        <v>101</v>
      </c>
      <c r="F123" s="912"/>
      <c r="G123" s="912"/>
      <c r="H123" s="913"/>
      <c r="I123" s="910" t="s">
        <v>412</v>
      </c>
      <c r="J123" s="910"/>
      <c r="K123" s="910"/>
      <c r="L123" s="910"/>
      <c r="M123" s="910"/>
      <c r="N123" s="910"/>
      <c r="O123" s="910"/>
      <c r="P123" s="827">
        <v>70</v>
      </c>
      <c r="Q123" s="827"/>
    </row>
    <row r="124" spans="2:17" ht="14.25" customHeight="1">
      <c r="B124" s="820"/>
      <c r="C124" s="818" t="s">
        <v>93</v>
      </c>
      <c r="D124" s="819"/>
      <c r="E124" s="911" t="s">
        <v>104</v>
      </c>
      <c r="F124" s="912"/>
      <c r="G124" s="912"/>
      <c r="H124" s="913"/>
      <c r="I124" s="910" t="s">
        <v>596</v>
      </c>
      <c r="J124" s="910"/>
      <c r="K124" s="910"/>
      <c r="L124" s="910"/>
      <c r="M124" s="910"/>
      <c r="N124" s="910"/>
      <c r="O124" s="910"/>
      <c r="P124" s="827">
        <v>774</v>
      </c>
      <c r="Q124" s="827"/>
    </row>
    <row r="125" spans="2:17" ht="14.25" customHeight="1">
      <c r="B125" s="820"/>
      <c r="C125" s="820"/>
      <c r="D125" s="821"/>
      <c r="E125" s="911" t="s">
        <v>85</v>
      </c>
      <c r="F125" s="912"/>
      <c r="G125" s="912"/>
      <c r="H125" s="913"/>
      <c r="I125" s="910" t="s">
        <v>596</v>
      </c>
      <c r="J125" s="910"/>
      <c r="K125" s="910"/>
      <c r="L125" s="910"/>
      <c r="M125" s="910"/>
      <c r="N125" s="910"/>
      <c r="O125" s="910"/>
      <c r="P125" s="827">
        <v>613</v>
      </c>
      <c r="Q125" s="827"/>
    </row>
    <row r="126" spans="2:17" ht="13.5" customHeight="1">
      <c r="B126" s="820"/>
      <c r="C126" s="820"/>
      <c r="D126" s="821"/>
      <c r="E126" s="911" t="s">
        <v>84</v>
      </c>
      <c r="F126" s="912"/>
      <c r="G126" s="912"/>
      <c r="H126" s="913"/>
      <c r="I126" s="910" t="s">
        <v>613</v>
      </c>
      <c r="J126" s="910"/>
      <c r="K126" s="910"/>
      <c r="L126" s="910"/>
      <c r="M126" s="910"/>
      <c r="N126" s="910"/>
      <c r="O126" s="910"/>
      <c r="P126" s="827">
        <v>2982</v>
      </c>
      <c r="Q126" s="827"/>
    </row>
    <row r="127" spans="2:17" ht="13.5" customHeight="1">
      <c r="B127" s="820"/>
      <c r="C127" s="820"/>
      <c r="D127" s="821"/>
      <c r="E127" s="911" t="s">
        <v>454</v>
      </c>
      <c r="F127" s="912"/>
      <c r="G127" s="912"/>
      <c r="H127" s="913"/>
      <c r="I127" s="910" t="s">
        <v>597</v>
      </c>
      <c r="J127" s="910"/>
      <c r="K127" s="910"/>
      <c r="L127" s="910"/>
      <c r="M127" s="910"/>
      <c r="N127" s="910"/>
      <c r="O127" s="910"/>
      <c r="P127" s="827">
        <v>488</v>
      </c>
      <c r="Q127" s="827"/>
    </row>
    <row r="128" spans="2:17" ht="13.5" customHeight="1">
      <c r="B128" s="820"/>
      <c r="C128" s="820"/>
      <c r="D128" s="821"/>
      <c r="E128" s="911" t="s">
        <v>103</v>
      </c>
      <c r="F128" s="912"/>
      <c r="G128" s="912"/>
      <c r="H128" s="913"/>
      <c r="I128" s="911" t="s">
        <v>606</v>
      </c>
      <c r="J128" s="912"/>
      <c r="K128" s="912"/>
      <c r="L128" s="912"/>
      <c r="M128" s="912"/>
      <c r="N128" s="912"/>
      <c r="O128" s="913"/>
      <c r="P128" s="928">
        <v>46</v>
      </c>
      <c r="Q128" s="929"/>
    </row>
    <row r="129" spans="2:17" ht="13.5" customHeight="1">
      <c r="B129" s="820"/>
      <c r="C129" s="820"/>
      <c r="D129" s="821"/>
      <c r="E129" s="911" t="s">
        <v>100</v>
      </c>
      <c r="F129" s="912"/>
      <c r="G129" s="912"/>
      <c r="H129" s="913"/>
      <c r="I129" s="933" t="s">
        <v>412</v>
      </c>
      <c r="J129" s="934"/>
      <c r="K129" s="934"/>
      <c r="L129" s="934"/>
      <c r="M129" s="934"/>
      <c r="N129" s="934"/>
      <c r="O129" s="935"/>
      <c r="P129" s="928">
        <v>1089</v>
      </c>
      <c r="Q129" s="929"/>
    </row>
    <row r="130" spans="2:17" ht="13.5" customHeight="1">
      <c r="B130" s="820"/>
      <c r="C130" s="820"/>
      <c r="D130" s="821"/>
      <c r="E130" s="911" t="s">
        <v>370</v>
      </c>
      <c r="F130" s="912"/>
      <c r="G130" s="912"/>
      <c r="H130" s="913"/>
      <c r="I130" s="910" t="s">
        <v>412</v>
      </c>
      <c r="J130" s="910"/>
      <c r="K130" s="910"/>
      <c r="L130" s="910"/>
      <c r="M130" s="910"/>
      <c r="N130" s="910"/>
      <c r="O130" s="910"/>
      <c r="P130" s="928">
        <v>433</v>
      </c>
      <c r="Q130" s="929"/>
    </row>
    <row r="131" spans="2:17" ht="14.25" customHeight="1">
      <c r="B131" s="820"/>
      <c r="C131" s="820"/>
      <c r="D131" s="821"/>
      <c r="E131" s="911"/>
      <c r="F131" s="912"/>
      <c r="G131" s="912"/>
      <c r="H131" s="913"/>
      <c r="I131" s="910"/>
      <c r="J131" s="910"/>
      <c r="K131" s="910"/>
      <c r="L131" s="910"/>
      <c r="M131" s="910"/>
      <c r="N131" s="910"/>
      <c r="O131" s="910"/>
      <c r="P131" s="827"/>
      <c r="Q131" s="827"/>
    </row>
    <row r="132" spans="2:17" ht="14.25" customHeight="1">
      <c r="B132" s="822"/>
      <c r="C132" s="822"/>
      <c r="D132" s="823"/>
      <c r="E132" s="913" t="s">
        <v>92</v>
      </c>
      <c r="F132" s="910"/>
      <c r="G132" s="910"/>
      <c r="H132" s="910"/>
      <c r="I132" s="910"/>
      <c r="J132" s="910"/>
      <c r="K132" s="910"/>
      <c r="L132" s="910"/>
      <c r="M132" s="910"/>
      <c r="N132" s="910"/>
      <c r="O132" s="910"/>
      <c r="P132" s="827">
        <f>SUM(P124:Q131)</f>
        <v>6425</v>
      </c>
      <c r="Q132" s="827"/>
    </row>
    <row r="133" spans="2:17" ht="15" customHeight="1">
      <c r="B133" s="910" t="s">
        <v>91</v>
      </c>
      <c r="C133" s="910"/>
      <c r="D133" s="910"/>
      <c r="E133" s="910"/>
      <c r="F133" s="910"/>
      <c r="G133" s="910"/>
      <c r="H133" s="910"/>
      <c r="I133" s="910"/>
      <c r="J133" s="910"/>
      <c r="K133" s="910"/>
      <c r="L133" s="910"/>
      <c r="M133" s="910"/>
      <c r="N133" s="910"/>
      <c r="O133" s="910"/>
      <c r="P133" s="827">
        <f>SUM(P117:Q123)</f>
        <v>7288</v>
      </c>
      <c r="Q133" s="827"/>
    </row>
    <row r="134" spans="2:17" ht="14.25" customHeight="1">
      <c r="B134" s="1026" t="s">
        <v>88</v>
      </c>
      <c r="C134" s="1027"/>
      <c r="D134" s="1028"/>
      <c r="E134" s="911"/>
      <c r="F134" s="912"/>
      <c r="G134" s="912"/>
      <c r="H134" s="913"/>
      <c r="I134" s="910"/>
      <c r="J134" s="910"/>
      <c r="K134" s="910"/>
      <c r="L134" s="910"/>
      <c r="M134" s="910"/>
      <c r="N134" s="910"/>
      <c r="O134" s="910"/>
      <c r="P134" s="827"/>
      <c r="Q134" s="827"/>
    </row>
    <row r="135" spans="2:17">
      <c r="B135" s="1029"/>
      <c r="C135" s="1030"/>
      <c r="D135" s="1031"/>
      <c r="E135" s="911"/>
      <c r="F135" s="912"/>
      <c r="G135" s="912"/>
      <c r="H135" s="913"/>
      <c r="I135" s="910"/>
      <c r="J135" s="910"/>
      <c r="K135" s="910"/>
      <c r="L135" s="910"/>
      <c r="M135" s="910"/>
      <c r="N135" s="910"/>
      <c r="O135" s="910"/>
      <c r="P135" s="827"/>
      <c r="Q135" s="827"/>
    </row>
    <row r="136" spans="2:17">
      <c r="B136" s="1032"/>
      <c r="C136" s="1033"/>
      <c r="D136" s="1034"/>
      <c r="E136" s="911"/>
      <c r="F136" s="912"/>
      <c r="G136" s="912"/>
      <c r="H136" s="913"/>
      <c r="I136" s="910"/>
      <c r="J136" s="910"/>
      <c r="K136" s="910"/>
      <c r="L136" s="910"/>
      <c r="M136" s="910"/>
      <c r="N136" s="910"/>
      <c r="O136" s="910"/>
      <c r="P136" s="827"/>
      <c r="Q136" s="827"/>
    </row>
    <row r="137" spans="2:17" ht="15" customHeight="1">
      <c r="B137" s="910" t="s">
        <v>90</v>
      </c>
      <c r="C137" s="910"/>
      <c r="D137" s="910"/>
      <c r="E137" s="910"/>
      <c r="F137" s="910"/>
      <c r="G137" s="910"/>
      <c r="H137" s="910"/>
      <c r="I137" s="910"/>
      <c r="J137" s="910"/>
      <c r="K137" s="910"/>
      <c r="L137" s="910"/>
      <c r="M137" s="910"/>
      <c r="N137" s="910"/>
      <c r="O137" s="910"/>
      <c r="P137" s="827"/>
      <c r="Q137" s="827"/>
    </row>
    <row r="138" spans="2:17" ht="16.5" customHeight="1">
      <c r="B138" s="818" t="s">
        <v>89</v>
      </c>
      <c r="C138" s="819"/>
      <c r="D138" s="1025" t="s">
        <v>88</v>
      </c>
      <c r="E138" s="911" t="s">
        <v>100</v>
      </c>
      <c r="F138" s="912"/>
      <c r="G138" s="912"/>
      <c r="H138" s="913"/>
      <c r="I138" s="910" t="s">
        <v>455</v>
      </c>
      <c r="J138" s="910"/>
      <c r="K138" s="910"/>
      <c r="L138" s="910"/>
      <c r="M138" s="910"/>
      <c r="N138" s="910"/>
      <c r="O138" s="910"/>
      <c r="P138" s="827">
        <v>793</v>
      </c>
      <c r="Q138" s="827"/>
    </row>
    <row r="139" spans="2:17" ht="14.25" customHeight="1">
      <c r="B139" s="820"/>
      <c r="C139" s="821"/>
      <c r="D139" s="1025"/>
      <c r="E139" s="911" t="s">
        <v>607</v>
      </c>
      <c r="F139" s="912"/>
      <c r="G139" s="912"/>
      <c r="H139" s="913"/>
      <c r="I139" s="910" t="s">
        <v>615</v>
      </c>
      <c r="J139" s="910"/>
      <c r="K139" s="910"/>
      <c r="L139" s="910"/>
      <c r="M139" s="910"/>
      <c r="N139" s="910"/>
      <c r="O139" s="910"/>
      <c r="P139" s="827">
        <v>70</v>
      </c>
      <c r="Q139" s="827"/>
    </row>
    <row r="140" spans="2:17" ht="15" customHeight="1">
      <c r="B140" s="820"/>
      <c r="C140" s="821"/>
      <c r="D140" s="930" t="s">
        <v>87</v>
      </c>
      <c r="E140" s="911" t="s">
        <v>608</v>
      </c>
      <c r="F140" s="912"/>
      <c r="G140" s="912"/>
      <c r="H140" s="913"/>
      <c r="I140" s="910" t="s">
        <v>609</v>
      </c>
      <c r="J140" s="910"/>
      <c r="K140" s="910"/>
      <c r="L140" s="910"/>
      <c r="M140" s="910"/>
      <c r="N140" s="910"/>
      <c r="O140" s="910"/>
      <c r="P140" s="827">
        <v>604</v>
      </c>
      <c r="Q140" s="827"/>
    </row>
    <row r="141" spans="2:17" ht="15" customHeight="1">
      <c r="B141" s="820"/>
      <c r="C141" s="821"/>
      <c r="D141" s="931"/>
      <c r="E141" s="911" t="s">
        <v>614</v>
      </c>
      <c r="F141" s="912"/>
      <c r="G141" s="912"/>
      <c r="H141" s="913"/>
      <c r="I141" s="910" t="s">
        <v>457</v>
      </c>
      <c r="J141" s="910"/>
      <c r="K141" s="910"/>
      <c r="L141" s="910"/>
      <c r="M141" s="910"/>
      <c r="N141" s="910"/>
      <c r="O141" s="910"/>
      <c r="P141" s="928">
        <v>117</v>
      </c>
      <c r="Q141" s="929"/>
    </row>
    <row r="142" spans="2:17" ht="13.5" customHeight="1">
      <c r="B142" s="820"/>
      <c r="C142" s="821"/>
      <c r="D142" s="931"/>
      <c r="E142" s="911" t="s">
        <v>369</v>
      </c>
      <c r="F142" s="912"/>
      <c r="G142" s="912"/>
      <c r="H142" s="913"/>
      <c r="I142" s="910" t="s">
        <v>456</v>
      </c>
      <c r="J142" s="910"/>
      <c r="K142" s="910"/>
      <c r="L142" s="910"/>
      <c r="M142" s="910"/>
      <c r="N142" s="910"/>
      <c r="O142" s="910"/>
      <c r="P142" s="827">
        <v>657</v>
      </c>
      <c r="Q142" s="827"/>
    </row>
    <row r="143" spans="2:17" ht="13.5" customHeight="1">
      <c r="B143" s="820"/>
      <c r="C143" s="821"/>
      <c r="D143" s="931"/>
      <c r="E143" s="911" t="s">
        <v>85</v>
      </c>
      <c r="F143" s="912"/>
      <c r="G143" s="912"/>
      <c r="H143" s="913"/>
      <c r="I143" s="910" t="s">
        <v>456</v>
      </c>
      <c r="J143" s="910"/>
      <c r="K143" s="910"/>
      <c r="L143" s="910"/>
      <c r="M143" s="910"/>
      <c r="N143" s="910"/>
      <c r="O143" s="910"/>
      <c r="P143" s="827">
        <v>9</v>
      </c>
      <c r="Q143" s="827"/>
    </row>
    <row r="144" spans="2:17" ht="13.5" customHeight="1">
      <c r="B144" s="820"/>
      <c r="C144" s="821"/>
      <c r="D144" s="931"/>
      <c r="E144" s="911" t="s">
        <v>454</v>
      </c>
      <c r="F144" s="912"/>
      <c r="G144" s="912"/>
      <c r="H144" s="913"/>
      <c r="I144" s="911" t="s">
        <v>612</v>
      </c>
      <c r="J144" s="912"/>
      <c r="K144" s="912"/>
      <c r="L144" s="912"/>
      <c r="M144" s="912"/>
      <c r="N144" s="912"/>
      <c r="O144" s="913"/>
      <c r="P144" s="928">
        <v>488</v>
      </c>
      <c r="Q144" s="929"/>
    </row>
    <row r="145" spans="2:17" ht="13.5" customHeight="1">
      <c r="B145" s="820"/>
      <c r="C145" s="821"/>
      <c r="D145" s="931"/>
      <c r="E145" s="911" t="s">
        <v>84</v>
      </c>
      <c r="F145" s="912"/>
      <c r="G145" s="912"/>
      <c r="H145" s="913"/>
      <c r="I145" s="910" t="s">
        <v>610</v>
      </c>
      <c r="J145" s="910"/>
      <c r="K145" s="910"/>
      <c r="L145" s="910"/>
      <c r="M145" s="910"/>
      <c r="N145" s="910"/>
      <c r="O145" s="910"/>
      <c r="P145" s="827">
        <v>2499</v>
      </c>
      <c r="Q145" s="827"/>
    </row>
    <row r="146" spans="2:17" ht="13.5" customHeight="1">
      <c r="B146" s="820"/>
      <c r="C146" s="821"/>
      <c r="D146" s="931"/>
      <c r="E146" s="911" t="s">
        <v>458</v>
      </c>
      <c r="F146" s="912"/>
      <c r="G146" s="912"/>
      <c r="H146" s="913"/>
      <c r="I146" s="911" t="s">
        <v>456</v>
      </c>
      <c r="J146" s="912"/>
      <c r="K146" s="912"/>
      <c r="L146" s="912"/>
      <c r="M146" s="912"/>
      <c r="N146" s="912"/>
      <c r="O146" s="913"/>
      <c r="P146" s="827">
        <v>189</v>
      </c>
      <c r="Q146" s="827"/>
    </row>
    <row r="147" spans="2:17" ht="13.5" customHeight="1">
      <c r="B147" s="820"/>
      <c r="C147" s="821"/>
      <c r="D147" s="931"/>
      <c r="E147" s="911" t="s">
        <v>458</v>
      </c>
      <c r="F147" s="912"/>
      <c r="G147" s="912"/>
      <c r="H147" s="913"/>
      <c r="I147" s="933" t="s">
        <v>611</v>
      </c>
      <c r="J147" s="934"/>
      <c r="K147" s="934"/>
      <c r="L147" s="934"/>
      <c r="M147" s="934"/>
      <c r="N147" s="934"/>
      <c r="O147" s="935"/>
      <c r="P147" s="827">
        <v>294</v>
      </c>
      <c r="Q147" s="827"/>
    </row>
    <row r="148" spans="2:17" ht="13.5" customHeight="1">
      <c r="B148" s="820"/>
      <c r="C148" s="821"/>
      <c r="D148" s="931"/>
      <c r="E148" s="911" t="s">
        <v>103</v>
      </c>
      <c r="F148" s="912"/>
      <c r="G148" s="912"/>
      <c r="H148" s="913"/>
      <c r="I148" s="910" t="s">
        <v>456</v>
      </c>
      <c r="J148" s="910"/>
      <c r="K148" s="910"/>
      <c r="L148" s="910"/>
      <c r="M148" s="910"/>
      <c r="N148" s="910"/>
      <c r="O148" s="910"/>
      <c r="P148" s="827">
        <v>46</v>
      </c>
      <c r="Q148" s="827"/>
    </row>
    <row r="149" spans="2:17" ht="13.5" customHeight="1">
      <c r="B149" s="820"/>
      <c r="C149" s="821"/>
      <c r="D149" s="931"/>
      <c r="E149" s="911" t="s">
        <v>100</v>
      </c>
      <c r="F149" s="912"/>
      <c r="G149" s="912"/>
      <c r="H149" s="913"/>
      <c r="I149" s="910" t="s">
        <v>611</v>
      </c>
      <c r="J149" s="910"/>
      <c r="K149" s="910"/>
      <c r="L149" s="910"/>
      <c r="M149" s="910"/>
      <c r="N149" s="910"/>
      <c r="O149" s="910"/>
      <c r="P149" s="827">
        <v>1089</v>
      </c>
      <c r="Q149" s="827"/>
    </row>
    <row r="150" spans="2:17" ht="13.5" customHeight="1">
      <c r="B150" s="820"/>
      <c r="C150" s="821"/>
      <c r="D150" s="931"/>
      <c r="E150" s="925" t="s">
        <v>370</v>
      </c>
      <c r="F150" s="926"/>
      <c r="G150" s="926"/>
      <c r="H150" s="927"/>
      <c r="I150" s="911" t="s">
        <v>611</v>
      </c>
      <c r="J150" s="912"/>
      <c r="K150" s="912"/>
      <c r="L150" s="912"/>
      <c r="M150" s="912"/>
      <c r="N150" s="912"/>
      <c r="O150" s="913"/>
      <c r="P150" s="928">
        <v>433</v>
      </c>
      <c r="Q150" s="929"/>
    </row>
    <row r="151" spans="2:17" ht="13.5" customHeight="1">
      <c r="B151" s="820"/>
      <c r="C151" s="821"/>
      <c r="D151" s="931"/>
      <c r="E151" s="925"/>
      <c r="F151" s="926"/>
      <c r="G151" s="926"/>
      <c r="H151" s="927"/>
      <c r="I151" s="925"/>
      <c r="J151" s="926"/>
      <c r="K151" s="926"/>
      <c r="L151" s="926"/>
      <c r="M151" s="926"/>
      <c r="N151" s="926"/>
      <c r="O151" s="927"/>
      <c r="P151" s="928"/>
      <c r="Q151" s="929"/>
    </row>
    <row r="152" spans="2:17" ht="14.25" customHeight="1">
      <c r="B152" s="822"/>
      <c r="C152" s="823"/>
      <c r="D152" s="932"/>
      <c r="E152" s="910" t="s">
        <v>83</v>
      </c>
      <c r="F152" s="910"/>
      <c r="G152" s="910"/>
      <c r="H152" s="910"/>
      <c r="I152" s="910"/>
      <c r="J152" s="910"/>
      <c r="K152" s="910"/>
      <c r="L152" s="910"/>
      <c r="M152" s="910"/>
      <c r="N152" s="910"/>
      <c r="O152" s="910"/>
      <c r="P152" s="827">
        <f>SUM(P140:Q151)</f>
        <v>6425</v>
      </c>
      <c r="Q152" s="827"/>
    </row>
    <row r="153" spans="2:17" ht="15" customHeight="1">
      <c r="B153" s="910" t="s">
        <v>82</v>
      </c>
      <c r="C153" s="910"/>
      <c r="D153" s="910"/>
      <c r="E153" s="910"/>
      <c r="F153" s="910"/>
      <c r="G153" s="910"/>
      <c r="H153" s="910"/>
      <c r="I153" s="910"/>
      <c r="J153" s="910"/>
      <c r="K153" s="910"/>
      <c r="L153" s="910"/>
      <c r="M153" s="910"/>
      <c r="N153" s="910"/>
      <c r="O153" s="910"/>
      <c r="P153" s="827">
        <f>P152+P138+P139</f>
        <v>7288</v>
      </c>
      <c r="Q153" s="827"/>
    </row>
    <row r="154" spans="2:17">
      <c r="B154" s="185"/>
      <c r="C154" s="185"/>
      <c r="D154" s="185"/>
      <c r="E154" s="185"/>
      <c r="F154" s="185"/>
      <c r="G154" s="185"/>
      <c r="H154" s="185"/>
      <c r="I154" s="185"/>
      <c r="J154" s="185"/>
      <c r="K154" s="185"/>
      <c r="L154" s="185"/>
      <c r="M154" s="185"/>
      <c r="N154" s="185"/>
      <c r="O154" s="185"/>
      <c r="P154" s="185"/>
      <c r="Q154" s="185"/>
    </row>
    <row r="155" spans="2:17">
      <c r="B155" s="185"/>
      <c r="C155" s="186"/>
      <c r="D155" s="186"/>
      <c r="E155" s="186"/>
      <c r="F155" s="186"/>
      <c r="G155" s="186"/>
      <c r="H155" s="186"/>
      <c r="I155" s="186"/>
      <c r="J155" s="186"/>
      <c r="K155" s="186"/>
      <c r="L155" s="186"/>
      <c r="M155" s="186"/>
      <c r="N155" s="186"/>
      <c r="O155" s="186"/>
      <c r="P155" s="186"/>
      <c r="Q155" s="186"/>
    </row>
    <row r="156" spans="2:17">
      <c r="B156" s="185"/>
      <c r="C156" s="187"/>
      <c r="D156" s="186"/>
      <c r="E156" s="186"/>
      <c r="F156" s="186"/>
      <c r="G156" s="186"/>
      <c r="H156" s="186"/>
      <c r="I156" s="186"/>
      <c r="J156" s="186"/>
      <c r="K156" s="188"/>
      <c r="L156" s="186"/>
      <c r="M156" s="186"/>
      <c r="N156" s="186"/>
      <c r="P156" s="186"/>
      <c r="Q156" s="186"/>
    </row>
    <row r="157" spans="2:17">
      <c r="B157" s="185"/>
      <c r="C157" s="186"/>
      <c r="D157" s="186"/>
      <c r="E157" s="186"/>
      <c r="F157" s="186"/>
      <c r="G157" s="186"/>
      <c r="H157" s="186"/>
      <c r="I157" s="186"/>
      <c r="J157" s="186"/>
      <c r="K157" s="186"/>
      <c r="L157" s="186"/>
      <c r="M157" s="186"/>
      <c r="N157" s="186"/>
      <c r="O157" s="186"/>
      <c r="P157" s="186"/>
      <c r="Q157" s="186"/>
    </row>
    <row r="158" spans="2:17">
      <c r="B158" s="185"/>
      <c r="C158" s="186"/>
      <c r="D158" s="186"/>
      <c r="E158" s="186"/>
      <c r="F158" s="186"/>
      <c r="G158" s="186"/>
      <c r="H158" s="186"/>
      <c r="I158" s="186"/>
      <c r="J158" s="186"/>
      <c r="K158" s="186"/>
      <c r="L158" s="186"/>
      <c r="M158" s="186"/>
      <c r="N158" s="186"/>
      <c r="P158" s="186"/>
      <c r="Q158" s="186"/>
    </row>
    <row r="159" spans="2:17">
      <c r="B159" s="185"/>
      <c r="C159" s="186"/>
      <c r="D159" s="186"/>
      <c r="E159" s="186"/>
      <c r="F159" s="186"/>
      <c r="G159" s="186"/>
      <c r="H159" s="186"/>
      <c r="I159" s="186"/>
      <c r="J159" s="186"/>
      <c r="K159" s="186"/>
      <c r="L159" s="186"/>
      <c r="M159" s="186"/>
      <c r="N159" s="186"/>
      <c r="O159" s="186"/>
      <c r="P159" s="186"/>
      <c r="Q159" s="186"/>
    </row>
    <row r="160" spans="2:17">
      <c r="B160" s="185"/>
      <c r="C160" s="186"/>
      <c r="D160" s="186"/>
      <c r="E160" s="189"/>
      <c r="F160" s="186"/>
      <c r="G160" s="186"/>
      <c r="H160" s="186"/>
      <c r="I160" s="186"/>
      <c r="J160" s="186"/>
      <c r="K160" s="188"/>
      <c r="L160" s="186"/>
      <c r="M160" s="186"/>
      <c r="N160" s="186"/>
      <c r="P160" s="186"/>
      <c r="Q160" s="186"/>
    </row>
    <row r="161" spans="2:17">
      <c r="B161" s="185"/>
      <c r="C161" s="186"/>
      <c r="D161" s="186"/>
      <c r="E161" s="186"/>
      <c r="F161" s="186"/>
      <c r="G161" s="186"/>
      <c r="H161" s="186"/>
      <c r="I161" s="186"/>
      <c r="J161" s="186"/>
      <c r="K161" s="186"/>
      <c r="L161" s="186"/>
      <c r="M161" s="186"/>
      <c r="N161" s="186"/>
      <c r="O161" s="186"/>
      <c r="P161" s="186"/>
      <c r="Q161" s="186"/>
    </row>
    <row r="162" spans="2:17">
      <c r="B162" s="185"/>
      <c r="C162" s="186"/>
      <c r="D162" s="186"/>
      <c r="E162" s="186"/>
      <c r="F162" s="186"/>
      <c r="G162" s="186"/>
      <c r="H162" s="186"/>
      <c r="I162" s="186"/>
      <c r="J162" s="186"/>
      <c r="K162" s="186"/>
      <c r="L162" s="186"/>
      <c r="M162" s="186"/>
      <c r="N162" s="186"/>
      <c r="P162" s="186"/>
      <c r="Q162" s="186"/>
    </row>
    <row r="163" spans="2:17">
      <c r="B163" s="186"/>
      <c r="C163" s="186"/>
      <c r="D163" s="186"/>
      <c r="E163" s="186"/>
      <c r="F163" s="186"/>
      <c r="G163" s="186"/>
      <c r="H163" s="186"/>
      <c r="I163" s="186"/>
      <c r="J163" s="186"/>
      <c r="K163" s="186"/>
      <c r="L163" s="186"/>
      <c r="M163" s="186"/>
      <c r="N163" s="186"/>
      <c r="O163" s="186"/>
      <c r="P163" s="186"/>
      <c r="Q163" s="186"/>
    </row>
    <row r="164" spans="2:17">
      <c r="B164" s="186"/>
      <c r="C164" s="186"/>
      <c r="D164" s="186"/>
      <c r="E164" s="186"/>
      <c r="F164" s="186"/>
      <c r="G164" s="189"/>
      <c r="H164" s="186"/>
      <c r="I164" s="186"/>
      <c r="J164" s="186"/>
      <c r="K164" s="186"/>
      <c r="L164" s="186"/>
      <c r="M164" s="186"/>
      <c r="N164" s="186"/>
      <c r="P164" s="186"/>
      <c r="Q164" s="186"/>
    </row>
    <row r="165" spans="2:17">
      <c r="B165" s="186"/>
      <c r="C165" s="186"/>
      <c r="D165" s="186"/>
      <c r="E165" s="186"/>
      <c r="F165" s="186"/>
      <c r="G165" s="186"/>
      <c r="H165" s="186"/>
      <c r="I165" s="186"/>
      <c r="J165" s="186"/>
      <c r="K165" s="186"/>
      <c r="L165" s="186"/>
      <c r="M165" s="186"/>
      <c r="N165" s="186"/>
      <c r="O165" s="186"/>
      <c r="P165" s="186"/>
      <c r="Q165" s="186"/>
    </row>
    <row r="166" spans="2:17">
      <c r="B166" s="186"/>
      <c r="C166" s="186"/>
      <c r="D166" s="186"/>
      <c r="E166" s="186"/>
      <c r="F166" s="186"/>
      <c r="G166" s="186"/>
      <c r="H166" s="186"/>
      <c r="I166" s="186"/>
      <c r="J166" s="186"/>
      <c r="K166" s="188"/>
      <c r="L166" s="186"/>
      <c r="M166" s="186"/>
      <c r="N166" s="186"/>
      <c r="P166" s="186"/>
      <c r="Q166" s="186"/>
    </row>
    <row r="167" spans="2:17">
      <c r="B167" s="186"/>
      <c r="C167" s="186"/>
      <c r="D167" s="186"/>
      <c r="E167" s="186"/>
      <c r="F167" s="186"/>
      <c r="G167" s="186"/>
      <c r="H167" s="186"/>
      <c r="I167" s="186"/>
      <c r="J167" s="186"/>
      <c r="K167" s="186"/>
      <c r="L167" s="186"/>
      <c r="M167" s="186"/>
      <c r="N167" s="186"/>
      <c r="O167" s="186"/>
      <c r="P167" s="186"/>
      <c r="Q167" s="186"/>
    </row>
    <row r="168" spans="2:17">
      <c r="B168" s="186"/>
      <c r="C168" s="186"/>
      <c r="D168" s="186"/>
      <c r="E168" s="186"/>
      <c r="F168" s="186"/>
      <c r="G168" s="186"/>
      <c r="H168" s="186"/>
      <c r="I168" s="186"/>
      <c r="J168" s="186"/>
      <c r="K168" s="186"/>
      <c r="L168" s="186"/>
      <c r="M168" s="186"/>
      <c r="N168" s="186"/>
      <c r="P168" s="186"/>
      <c r="Q168" s="186"/>
    </row>
    <row r="169" spans="2:17">
      <c r="B169" s="186"/>
      <c r="C169" s="186"/>
      <c r="D169" s="186"/>
      <c r="E169" s="186"/>
      <c r="F169" s="186"/>
      <c r="G169" s="186"/>
      <c r="H169" s="186"/>
      <c r="I169" s="186"/>
      <c r="J169" s="186"/>
      <c r="K169" s="186"/>
      <c r="L169" s="186"/>
      <c r="M169" s="186"/>
      <c r="N169" s="186"/>
      <c r="O169" s="186"/>
      <c r="P169" s="186"/>
      <c r="Q169" s="186"/>
    </row>
    <row r="170" spans="2:17">
      <c r="B170" s="186"/>
      <c r="C170" s="186"/>
      <c r="D170" s="186"/>
      <c r="E170" s="186"/>
      <c r="F170" s="186"/>
      <c r="G170" s="186"/>
      <c r="H170" s="186"/>
      <c r="I170" s="186"/>
      <c r="J170" s="186"/>
      <c r="K170" s="188"/>
      <c r="L170" s="186"/>
      <c r="M170" s="186"/>
      <c r="N170" s="186"/>
      <c r="P170" s="186"/>
      <c r="Q170" s="186"/>
    </row>
    <row r="171" spans="2:17">
      <c r="B171" s="186"/>
      <c r="C171" s="186"/>
      <c r="D171" s="186"/>
      <c r="E171" s="186"/>
      <c r="F171" s="186"/>
      <c r="G171" s="186"/>
      <c r="H171" s="186"/>
      <c r="I171" s="186"/>
      <c r="J171" s="186"/>
      <c r="K171" s="186"/>
      <c r="L171" s="186"/>
      <c r="M171" s="186"/>
      <c r="N171" s="186"/>
      <c r="O171" s="186"/>
      <c r="P171" s="186"/>
      <c r="Q171" s="186"/>
    </row>
    <row r="172" spans="2:17">
      <c r="B172" s="186"/>
      <c r="C172" s="186"/>
      <c r="D172" s="186"/>
      <c r="E172" s="186"/>
      <c r="F172" s="186"/>
      <c r="G172" s="186"/>
      <c r="H172" s="186"/>
      <c r="I172" s="186"/>
      <c r="J172" s="186"/>
      <c r="K172" s="186"/>
      <c r="L172" s="186"/>
      <c r="M172" s="186"/>
      <c r="N172" s="186"/>
      <c r="P172" s="186"/>
      <c r="Q172" s="186"/>
    </row>
    <row r="173" spans="2:17">
      <c r="B173" s="186"/>
      <c r="C173" s="186"/>
      <c r="D173" s="186"/>
      <c r="E173" s="186"/>
      <c r="F173" s="186"/>
      <c r="G173" s="186"/>
      <c r="H173" s="186"/>
      <c r="I173" s="186"/>
      <c r="J173" s="186"/>
      <c r="K173" s="186"/>
      <c r="L173" s="186"/>
      <c r="M173" s="186"/>
      <c r="N173" s="186"/>
      <c r="O173" s="186"/>
      <c r="P173" s="186"/>
      <c r="Q173" s="186"/>
    </row>
    <row r="174" spans="2:17">
      <c r="B174" s="186"/>
      <c r="C174" s="186"/>
      <c r="D174" s="186"/>
      <c r="E174" s="186"/>
      <c r="F174" s="186"/>
      <c r="G174" s="186"/>
      <c r="H174" s="186"/>
      <c r="I174" s="186"/>
      <c r="J174" s="186"/>
      <c r="K174" s="188"/>
      <c r="L174" s="186"/>
      <c r="M174" s="186"/>
      <c r="N174" s="186"/>
      <c r="P174" s="186"/>
      <c r="Q174" s="186"/>
    </row>
    <row r="175" spans="2:17">
      <c r="B175" s="186"/>
      <c r="C175" s="186"/>
      <c r="D175" s="186"/>
      <c r="E175" s="186"/>
      <c r="F175" s="186"/>
      <c r="G175" s="186"/>
      <c r="H175" s="186"/>
      <c r="I175" s="186"/>
      <c r="J175" s="186"/>
      <c r="K175" s="186"/>
      <c r="L175" s="186"/>
      <c r="M175" s="186"/>
      <c r="N175" s="186"/>
      <c r="O175" s="186"/>
      <c r="P175" s="186"/>
      <c r="Q175" s="186"/>
    </row>
    <row r="176" spans="2:17">
      <c r="B176" s="186"/>
      <c r="C176" s="186"/>
      <c r="D176" s="186"/>
      <c r="E176" s="186"/>
      <c r="F176" s="186"/>
      <c r="G176" s="186"/>
      <c r="H176" s="186"/>
      <c r="I176" s="186"/>
      <c r="J176" s="186"/>
      <c r="K176" s="186"/>
      <c r="L176" s="186"/>
      <c r="M176" s="186"/>
      <c r="N176" s="186"/>
      <c r="O176" s="186"/>
      <c r="P176" s="186"/>
      <c r="Q176" s="186"/>
    </row>
    <row r="177" spans="2:17">
      <c r="B177" s="186"/>
      <c r="C177" s="186"/>
      <c r="D177" s="186"/>
      <c r="E177" s="186"/>
      <c r="F177" s="186"/>
      <c r="G177" s="186"/>
      <c r="H177" s="186"/>
      <c r="I177" s="186"/>
      <c r="J177" s="186"/>
      <c r="K177" s="186"/>
      <c r="L177" s="186"/>
      <c r="M177" s="186"/>
      <c r="N177" s="186"/>
      <c r="O177" s="186"/>
      <c r="P177" s="186"/>
      <c r="Q177" s="186"/>
    </row>
    <row r="178" spans="2:17">
      <c r="B178" s="186"/>
      <c r="C178" s="186"/>
      <c r="D178" s="186"/>
      <c r="E178" s="186"/>
      <c r="F178" s="186"/>
      <c r="G178" s="186"/>
      <c r="H178" s="186"/>
      <c r="I178" s="186"/>
      <c r="J178" s="186"/>
      <c r="K178" s="186"/>
      <c r="L178" s="186"/>
      <c r="M178" s="186"/>
      <c r="N178" s="186"/>
      <c r="O178" s="186"/>
      <c r="P178" s="186"/>
      <c r="Q178" s="186"/>
    </row>
    <row r="179" spans="2:17">
      <c r="B179" s="186"/>
      <c r="C179" s="186"/>
      <c r="D179" s="186"/>
      <c r="E179" s="186"/>
      <c r="F179" s="186"/>
      <c r="G179" s="186"/>
      <c r="H179" s="186"/>
      <c r="I179" s="186"/>
      <c r="J179" s="186"/>
      <c r="K179" s="186"/>
      <c r="L179" s="186"/>
      <c r="M179" s="186"/>
      <c r="N179" s="186"/>
      <c r="O179" s="186"/>
      <c r="P179" s="186"/>
      <c r="Q179" s="186"/>
    </row>
    <row r="180" spans="2:17">
      <c r="B180" s="186"/>
      <c r="C180" s="186"/>
      <c r="D180" s="186"/>
      <c r="E180" s="186"/>
      <c r="F180" s="186"/>
      <c r="G180" s="186"/>
      <c r="H180" s="186"/>
      <c r="I180" s="186"/>
      <c r="J180" s="186"/>
      <c r="K180" s="186"/>
      <c r="L180" s="186"/>
      <c r="M180" s="186"/>
      <c r="N180" s="186"/>
      <c r="O180" s="186"/>
      <c r="P180" s="186"/>
      <c r="Q180" s="186"/>
    </row>
    <row r="181" spans="2:17">
      <c r="B181" s="186"/>
      <c r="C181" s="186"/>
      <c r="D181" s="186"/>
      <c r="E181" s="186"/>
      <c r="F181" s="186"/>
      <c r="G181" s="186"/>
      <c r="H181" s="186"/>
      <c r="I181" s="186"/>
      <c r="J181" s="186"/>
      <c r="K181" s="186"/>
      <c r="L181" s="186"/>
      <c r="M181" s="186"/>
      <c r="N181" s="186"/>
      <c r="O181" s="186"/>
      <c r="P181" s="186"/>
      <c r="Q181" s="186"/>
    </row>
    <row r="182" spans="2:17">
      <c r="B182" s="186"/>
      <c r="C182" s="186"/>
      <c r="D182" s="186"/>
      <c r="E182" s="186"/>
      <c r="F182" s="186"/>
      <c r="G182" s="186"/>
      <c r="H182" s="186"/>
      <c r="I182" s="186"/>
      <c r="J182" s="186"/>
      <c r="K182" s="186"/>
      <c r="L182" s="186"/>
      <c r="M182" s="186"/>
      <c r="N182" s="186"/>
      <c r="O182" s="186"/>
      <c r="P182" s="186"/>
      <c r="Q182" s="186"/>
    </row>
    <row r="183" spans="2:17">
      <c r="B183" s="186"/>
      <c r="C183" s="186"/>
      <c r="D183" s="186"/>
      <c r="E183" s="186"/>
      <c r="F183" s="186"/>
      <c r="G183" s="186"/>
      <c r="H183" s="186"/>
      <c r="I183" s="186"/>
      <c r="J183" s="186"/>
      <c r="K183" s="186"/>
      <c r="L183" s="186"/>
      <c r="M183" s="186"/>
      <c r="N183" s="186"/>
      <c r="O183" s="186"/>
      <c r="P183" s="186"/>
      <c r="Q183" s="186"/>
    </row>
  </sheetData>
  <mergeCells count="359">
    <mergeCell ref="E144:H144"/>
    <mergeCell ref="I144:O144"/>
    <mergeCell ref="P144:Q144"/>
    <mergeCell ref="E141:H141"/>
    <mergeCell ref="I141:O141"/>
    <mergeCell ref="P141:Q141"/>
    <mergeCell ref="E130:H130"/>
    <mergeCell ref="I130:O130"/>
    <mergeCell ref="P130:Q130"/>
    <mergeCell ref="P136:Q136"/>
    <mergeCell ref="I136:O136"/>
    <mergeCell ref="I139:O139"/>
    <mergeCell ref="B137:O137"/>
    <mergeCell ref="E139:H139"/>
    <mergeCell ref="D138:D139"/>
    <mergeCell ref="P138:Q138"/>
    <mergeCell ref="B134:D136"/>
    <mergeCell ref="P135:Q135"/>
    <mergeCell ref="E134:H134"/>
    <mergeCell ref="I134:O134"/>
    <mergeCell ref="P134:Q134"/>
    <mergeCell ref="B103:D115"/>
    <mergeCell ref="E115:H115"/>
    <mergeCell ref="I103:O115"/>
    <mergeCell ref="P115:Q115"/>
    <mergeCell ref="L81:Q81"/>
    <mergeCell ref="N49:O49"/>
    <mergeCell ref="L76:Q76"/>
    <mergeCell ref="E79:G79"/>
    <mergeCell ref="H92:I92"/>
    <mergeCell ref="J92:K92"/>
    <mergeCell ref="H91:I91"/>
    <mergeCell ref="E80:G80"/>
    <mergeCell ref="C84:D90"/>
    <mergeCell ref="J81:K81"/>
    <mergeCell ref="H82:I83"/>
    <mergeCell ref="C79:D80"/>
    <mergeCell ref="E86:G86"/>
    <mergeCell ref="J79:K79"/>
    <mergeCell ref="J84:K90"/>
    <mergeCell ref="J80:K80"/>
    <mergeCell ref="C94:G94"/>
    <mergeCell ref="E81:G81"/>
    <mergeCell ref="C78:G78"/>
    <mergeCell ref="H78:I78"/>
    <mergeCell ref="B2:Q2"/>
    <mergeCell ref="N43:O43"/>
    <mergeCell ref="N44:O44"/>
    <mergeCell ref="N45:O45"/>
    <mergeCell ref="C17:E17"/>
    <mergeCell ref="C47:E47"/>
    <mergeCell ref="G33:I34"/>
    <mergeCell ref="C46:E46"/>
    <mergeCell ref="C27:E28"/>
    <mergeCell ref="C29:E30"/>
    <mergeCell ref="B39:B52"/>
    <mergeCell ref="K52:M52"/>
    <mergeCell ref="K50:M50"/>
    <mergeCell ref="K43:M43"/>
    <mergeCell ref="K47:M47"/>
    <mergeCell ref="C33:E34"/>
    <mergeCell ref="L8:Q8"/>
    <mergeCell ref="F16:H16"/>
    <mergeCell ref="B6:E6"/>
    <mergeCell ref="F22:I22"/>
    <mergeCell ref="L19:N19"/>
    <mergeCell ref="C52:E52"/>
    <mergeCell ref="K44:M44"/>
    <mergeCell ref="B14:B20"/>
    <mergeCell ref="C19:E19"/>
    <mergeCell ref="L21:N21"/>
    <mergeCell ref="J22:Q22"/>
    <mergeCell ref="C44:E45"/>
    <mergeCell ref="N40:O40"/>
    <mergeCell ref="F39:H39"/>
    <mergeCell ref="F51:G51"/>
    <mergeCell ref="N41:O41"/>
    <mergeCell ref="K39:M39"/>
    <mergeCell ref="C20:E20"/>
    <mergeCell ref="K45:M45"/>
    <mergeCell ref="N42:O42"/>
    <mergeCell ref="C22:E22"/>
    <mergeCell ref="G27:I28"/>
    <mergeCell ref="K46:M46"/>
    <mergeCell ref="H81:I81"/>
    <mergeCell ref="C81:D83"/>
    <mergeCell ref="H80:I80"/>
    <mergeCell ref="E82:G83"/>
    <mergeCell ref="H79:I79"/>
    <mergeCell ref="J93:K93"/>
    <mergeCell ref="C95:G96"/>
    <mergeCell ref="C92:G92"/>
    <mergeCell ref="H95:I96"/>
    <mergeCell ref="L93:Q93"/>
    <mergeCell ref="L94:Q94"/>
    <mergeCell ref="C93:G93"/>
    <mergeCell ref="J91:K91"/>
    <mergeCell ref="H84:I85"/>
    <mergeCell ref="C91:G91"/>
    <mergeCell ref="E87:G88"/>
    <mergeCell ref="H87:I90"/>
    <mergeCell ref="H93:I93"/>
    <mergeCell ref="E89:G90"/>
    <mergeCell ref="L84:Q90"/>
    <mergeCell ref="H94:I94"/>
    <mergeCell ref="E84:G85"/>
    <mergeCell ref="L95:Q96"/>
    <mergeCell ref="J95:K96"/>
    <mergeCell ref="I18:K18"/>
    <mergeCell ref="C18:E18"/>
    <mergeCell ref="L79:Q79"/>
    <mergeCell ref="L80:Q80"/>
    <mergeCell ref="C16:E16"/>
    <mergeCell ref="J74:K74"/>
    <mergeCell ref="N50:O50"/>
    <mergeCell ref="N51:O51"/>
    <mergeCell ref="N52:O52"/>
    <mergeCell ref="L74:Q74"/>
    <mergeCell ref="H77:I77"/>
    <mergeCell ref="C51:E51"/>
    <mergeCell ref="F52:G52"/>
    <mergeCell ref="F42:H43"/>
    <mergeCell ref="F44:H46"/>
    <mergeCell ref="F50:G50"/>
    <mergeCell ref="J31:Q32"/>
    <mergeCell ref="F47:H47"/>
    <mergeCell ref="K41:M41"/>
    <mergeCell ref="N46:O46"/>
    <mergeCell ref="K51:M51"/>
    <mergeCell ref="N47:O47"/>
    <mergeCell ref="C53:Q53"/>
    <mergeCell ref="O15:Q15"/>
    <mergeCell ref="C15:E15"/>
    <mergeCell ref="O14:Q14"/>
    <mergeCell ref="O16:Q16"/>
    <mergeCell ref="I16:K16"/>
    <mergeCell ref="F17:H17"/>
    <mergeCell ref="O17:Q17"/>
    <mergeCell ref="L20:N20"/>
    <mergeCell ref="O20:Q20"/>
    <mergeCell ref="L18:N18"/>
    <mergeCell ref="L17:N17"/>
    <mergeCell ref="F15:H15"/>
    <mergeCell ref="I15:K15"/>
    <mergeCell ref="L15:N15"/>
    <mergeCell ref="L16:N16"/>
    <mergeCell ref="F20:H20"/>
    <mergeCell ref="I20:K20"/>
    <mergeCell ref="F19:H19"/>
    <mergeCell ref="I19:K19"/>
    <mergeCell ref="I17:K17"/>
    <mergeCell ref="O18:Q18"/>
    <mergeCell ref="O19:Q19"/>
    <mergeCell ref="F14:H14"/>
    <mergeCell ref="F18:H18"/>
    <mergeCell ref="I14:K14"/>
    <mergeCell ref="L14:N14"/>
    <mergeCell ref="F3:Q3"/>
    <mergeCell ref="F4:Q4"/>
    <mergeCell ref="F5:Q5"/>
    <mergeCell ref="B3:E3"/>
    <mergeCell ref="B4:E4"/>
    <mergeCell ref="B5:E5"/>
    <mergeCell ref="F11:Q13"/>
    <mergeCell ref="G10:Q10"/>
    <mergeCell ref="G9:Q9"/>
    <mergeCell ref="F6:Q6"/>
    <mergeCell ref="F7:Q7"/>
    <mergeCell ref="G8:J8"/>
    <mergeCell ref="B7:E7"/>
    <mergeCell ref="B8:E10"/>
    <mergeCell ref="B11:E13"/>
    <mergeCell ref="C14:E14"/>
    <mergeCell ref="E124:H124"/>
    <mergeCell ref="E120:H120"/>
    <mergeCell ref="I121:O121"/>
    <mergeCell ref="E121:H121"/>
    <mergeCell ref="I124:O124"/>
    <mergeCell ref="I122:O122"/>
    <mergeCell ref="L92:Q92"/>
    <mergeCell ref="P129:Q129"/>
    <mergeCell ref="P128:Q128"/>
    <mergeCell ref="P109:Q109"/>
    <mergeCell ref="P124:Q124"/>
    <mergeCell ref="P120:Q120"/>
    <mergeCell ref="P113:Q113"/>
    <mergeCell ref="P111:Q111"/>
    <mergeCell ref="P116:Q116"/>
    <mergeCell ref="P126:Q126"/>
    <mergeCell ref="P127:Q127"/>
    <mergeCell ref="P122:Q122"/>
    <mergeCell ref="P117:Q117"/>
    <mergeCell ref="P123:Q123"/>
    <mergeCell ref="P125:Q125"/>
    <mergeCell ref="P119:Q119"/>
    <mergeCell ref="E102:H102"/>
    <mergeCell ref="P102:Q102"/>
    <mergeCell ref="E119:H119"/>
    <mergeCell ref="E106:H106"/>
    <mergeCell ref="P108:Q108"/>
    <mergeCell ref="I119:O119"/>
    <mergeCell ref="L82:Q83"/>
    <mergeCell ref="J82:K83"/>
    <mergeCell ref="I123:O123"/>
    <mergeCell ref="I120:O120"/>
    <mergeCell ref="P114:Q114"/>
    <mergeCell ref="E113:H113"/>
    <mergeCell ref="P103:Q103"/>
    <mergeCell ref="P112:Q112"/>
    <mergeCell ref="P110:Q110"/>
    <mergeCell ref="E103:H103"/>
    <mergeCell ref="E108:H108"/>
    <mergeCell ref="P106:Q106"/>
    <mergeCell ref="I102:O102"/>
    <mergeCell ref="E110:H110"/>
    <mergeCell ref="E105:H105"/>
    <mergeCell ref="P107:Q107"/>
    <mergeCell ref="E107:H107"/>
    <mergeCell ref="E104:H104"/>
    <mergeCell ref="E111:H111"/>
    <mergeCell ref="E112:H112"/>
    <mergeCell ref="E114:H114"/>
    <mergeCell ref="B116:O116"/>
    <mergeCell ref="P118:Q118"/>
    <mergeCell ref="B101:Q101"/>
    <mergeCell ref="B74:B98"/>
    <mergeCell ref="J75:K75"/>
    <mergeCell ref="C76:G76"/>
    <mergeCell ref="H86:I86"/>
    <mergeCell ref="E117:H117"/>
    <mergeCell ref="C74:G74"/>
    <mergeCell ref="C97:Q98"/>
    <mergeCell ref="C75:G75"/>
    <mergeCell ref="E118:H118"/>
    <mergeCell ref="E109:H109"/>
    <mergeCell ref="J77:K77"/>
    <mergeCell ref="L75:Q75"/>
    <mergeCell ref="H75:I75"/>
    <mergeCell ref="H76:I76"/>
    <mergeCell ref="C77:G77"/>
    <mergeCell ref="L77:Q77"/>
    <mergeCell ref="H74:I74"/>
    <mergeCell ref="J94:K94"/>
    <mergeCell ref="L91:Q91"/>
    <mergeCell ref="I118:O118"/>
    <mergeCell ref="E151:H151"/>
    <mergeCell ref="E125:H125"/>
    <mergeCell ref="E149:H149"/>
    <mergeCell ref="I138:O138"/>
    <mergeCell ref="B138:C152"/>
    <mergeCell ref="E135:H135"/>
    <mergeCell ref="E138:H138"/>
    <mergeCell ref="E140:H140"/>
    <mergeCell ref="E142:H142"/>
    <mergeCell ref="E145:H145"/>
    <mergeCell ref="I125:O125"/>
    <mergeCell ref="E131:H131"/>
    <mergeCell ref="I126:O126"/>
    <mergeCell ref="I127:O127"/>
    <mergeCell ref="I129:O129"/>
    <mergeCell ref="E136:H136"/>
    <mergeCell ref="E126:H126"/>
    <mergeCell ref="E129:H129"/>
    <mergeCell ref="E127:H127"/>
    <mergeCell ref="I128:O128"/>
    <mergeCell ref="E128:H128"/>
    <mergeCell ref="E132:O132"/>
    <mergeCell ref="E148:H148"/>
    <mergeCell ref="E147:H147"/>
    <mergeCell ref="E122:H122"/>
    <mergeCell ref="E123:H123"/>
    <mergeCell ref="I117:O117"/>
    <mergeCell ref="P153:Q153"/>
    <mergeCell ref="I149:O149"/>
    <mergeCell ref="I151:O151"/>
    <mergeCell ref="P151:Q151"/>
    <mergeCell ref="I148:O148"/>
    <mergeCell ref="I142:O142"/>
    <mergeCell ref="P145:Q145"/>
    <mergeCell ref="P152:Q152"/>
    <mergeCell ref="P148:Q148"/>
    <mergeCell ref="P149:Q149"/>
    <mergeCell ref="B153:O153"/>
    <mergeCell ref="D140:D152"/>
    <mergeCell ref="I145:O145"/>
    <mergeCell ref="I146:O146"/>
    <mergeCell ref="I147:O147"/>
    <mergeCell ref="E150:H150"/>
    <mergeCell ref="E152:O152"/>
    <mergeCell ref="I150:O150"/>
    <mergeCell ref="E143:H143"/>
    <mergeCell ref="P142:Q142"/>
    <mergeCell ref="P150:Q150"/>
    <mergeCell ref="P147:Q147"/>
    <mergeCell ref="P143:Q143"/>
    <mergeCell ref="I140:O140"/>
    <mergeCell ref="E146:H146"/>
    <mergeCell ref="G35:I36"/>
    <mergeCell ref="J35:Q36"/>
    <mergeCell ref="P146:Q146"/>
    <mergeCell ref="I143:O143"/>
    <mergeCell ref="P104:Q104"/>
    <mergeCell ref="P105:Q105"/>
    <mergeCell ref="P140:Q140"/>
    <mergeCell ref="I131:O131"/>
    <mergeCell ref="P132:Q132"/>
    <mergeCell ref="P131:Q131"/>
    <mergeCell ref="I135:O135"/>
    <mergeCell ref="N39:P39"/>
    <mergeCell ref="P139:Q139"/>
    <mergeCell ref="P137:Q137"/>
    <mergeCell ref="B133:O133"/>
    <mergeCell ref="P133:Q133"/>
    <mergeCell ref="J78:K78"/>
    <mergeCell ref="C39:E39"/>
    <mergeCell ref="C40:E41"/>
    <mergeCell ref="C42:E43"/>
    <mergeCell ref="B22:B38"/>
    <mergeCell ref="B21:E21"/>
    <mergeCell ref="G23:I24"/>
    <mergeCell ref="J23:Q24"/>
    <mergeCell ref="J29:Q30"/>
    <mergeCell ref="J33:Q34"/>
    <mergeCell ref="C35:E36"/>
    <mergeCell ref="C37:E38"/>
    <mergeCell ref="G37:I38"/>
    <mergeCell ref="J37:Q38"/>
    <mergeCell ref="O21:P21"/>
    <mergeCell ref="C31:E32"/>
    <mergeCell ref="F21:I21"/>
    <mergeCell ref="J27:Q28"/>
    <mergeCell ref="J25:Q26"/>
    <mergeCell ref="G25:I26"/>
    <mergeCell ref="G29:I30"/>
    <mergeCell ref="J21:K21"/>
    <mergeCell ref="L78:Q78"/>
    <mergeCell ref="C124:D132"/>
    <mergeCell ref="B124:B132"/>
    <mergeCell ref="B117:D123"/>
    <mergeCell ref="B102:D102"/>
    <mergeCell ref="P121:Q121"/>
    <mergeCell ref="C25:E26"/>
    <mergeCell ref="C23:E24"/>
    <mergeCell ref="G31:I32"/>
    <mergeCell ref="J39:J52"/>
    <mergeCell ref="K49:M49"/>
    <mergeCell ref="J76:K76"/>
    <mergeCell ref="F40:H41"/>
    <mergeCell ref="E55:H55"/>
    <mergeCell ref="E57:H57"/>
    <mergeCell ref="O57:P57"/>
    <mergeCell ref="O61:P61"/>
    <mergeCell ref="K40:M40"/>
    <mergeCell ref="K42:M42"/>
    <mergeCell ref="C50:E50"/>
    <mergeCell ref="N48:O48"/>
    <mergeCell ref="K48:M48"/>
    <mergeCell ref="C48:E49"/>
    <mergeCell ref="F48:H49"/>
  </mergeCells>
  <phoneticPr fontId="1"/>
  <hyperlinks>
    <hyperlink ref="G9" r:id="rId1" xr:uid="{D101AFEF-BA93-4552-A123-EB55E572D0D4}"/>
    <hyperlink ref="G10" r:id="rId2" xr:uid="{80B38210-3E09-407E-96FE-0DC2C946C4FA}"/>
  </hyperlinks>
  <pageMargins left="0.9055118110236221" right="0.31496062992125984" top="0.51181102362204722" bottom="0.39370078740157483" header="0.51181102362204722" footer="0.51181102362204722"/>
  <pageSetup paperSize="9" scale="90" firstPageNumber="13" orientation="portrait" useFirstPageNumber="1" r:id="rId3"/>
  <headerFooter alignWithMargins="0">
    <oddFooter>&amp;C&amp;P</oddFooter>
  </headerFooter>
  <rowBreaks count="2" manualBreakCount="2">
    <brk id="53" min="1" max="16" man="1"/>
    <brk id="98" min="1" max="16" man="1"/>
  </row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41"/>
  <sheetViews>
    <sheetView topLeftCell="A7" workbookViewId="0">
      <selection activeCell="K35" sqref="K35"/>
    </sheetView>
  </sheetViews>
  <sheetFormatPr defaultColWidth="9" defaultRowHeight="17.25"/>
  <cols>
    <col min="1" max="1" width="8.25" style="20" customWidth="1"/>
    <col min="2" max="5" width="9" style="20"/>
    <col min="6" max="6" width="22.375" style="20" customWidth="1"/>
    <col min="7" max="7" width="14" style="20" customWidth="1"/>
    <col min="8" max="16384" width="9" style="20"/>
  </cols>
  <sheetData>
    <row r="1" spans="1:8" ht="16.149999999999999" customHeight="1">
      <c r="A1" s="303" t="s">
        <v>81</v>
      </c>
      <c r="B1" s="303"/>
      <c r="C1" s="303"/>
      <c r="D1" s="303"/>
      <c r="E1" s="303"/>
      <c r="F1" s="303"/>
      <c r="G1" s="303"/>
      <c r="H1" s="4"/>
    </row>
    <row r="2" spans="1:8" ht="16.149999999999999" customHeight="1">
      <c r="A2" s="303"/>
      <c r="B2" s="303"/>
      <c r="C2" s="303"/>
      <c r="D2" s="303"/>
      <c r="E2" s="303"/>
      <c r="F2" s="303"/>
      <c r="G2" s="303"/>
      <c r="H2" s="4"/>
    </row>
    <row r="3" spans="1:8">
      <c r="A3" s="19"/>
      <c r="B3" s="4"/>
      <c r="C3" s="4"/>
      <c r="D3" s="4"/>
      <c r="E3" s="4"/>
      <c r="F3" s="4"/>
      <c r="G3" s="4"/>
      <c r="H3" s="4"/>
    </row>
    <row r="4" spans="1:8">
      <c r="A4" s="21">
        <v>1</v>
      </c>
      <c r="B4" s="4" t="s">
        <v>80</v>
      </c>
      <c r="C4" s="4"/>
      <c r="D4" s="4"/>
      <c r="E4" s="4"/>
      <c r="F4" s="4"/>
      <c r="G4" s="4">
        <v>2</v>
      </c>
      <c r="H4" s="4"/>
    </row>
    <row r="5" spans="1:8">
      <c r="A5" s="21"/>
      <c r="B5" s="4"/>
      <c r="C5" s="4"/>
      <c r="D5" s="4"/>
      <c r="E5" s="4"/>
      <c r="F5" s="4"/>
      <c r="G5" s="4"/>
      <c r="H5" s="4"/>
    </row>
    <row r="6" spans="1:8">
      <c r="A6" s="21">
        <v>2</v>
      </c>
      <c r="B6" s="4" t="s">
        <v>79</v>
      </c>
      <c r="C6" s="4"/>
      <c r="D6" s="4"/>
      <c r="E6" s="4"/>
      <c r="F6" s="4"/>
      <c r="G6" s="22" t="s">
        <v>78</v>
      </c>
      <c r="H6" s="4"/>
    </row>
    <row r="7" spans="1:8">
      <c r="A7" s="4"/>
      <c r="B7" s="4"/>
      <c r="C7" s="4"/>
      <c r="D7" s="4"/>
      <c r="E7" s="4"/>
      <c r="F7" s="4"/>
      <c r="G7" s="4"/>
      <c r="H7" s="4"/>
    </row>
    <row r="8" spans="1:8">
      <c r="A8" s="23" t="s">
        <v>77</v>
      </c>
      <c r="B8" s="4" t="s">
        <v>76</v>
      </c>
      <c r="C8" s="4"/>
      <c r="D8" s="4"/>
      <c r="E8" s="4"/>
      <c r="F8" s="4"/>
      <c r="G8" s="4"/>
      <c r="H8" s="4"/>
    </row>
    <row r="9" spans="1:8">
      <c r="A9" s="4"/>
      <c r="B9" s="4"/>
      <c r="C9" s="4"/>
      <c r="D9" s="4"/>
      <c r="E9" s="4"/>
      <c r="F9" s="4"/>
      <c r="G9" s="4"/>
      <c r="H9" s="4"/>
    </row>
    <row r="10" spans="1:8">
      <c r="A10" s="23" t="s">
        <v>75</v>
      </c>
      <c r="B10" s="4" t="s">
        <v>74</v>
      </c>
      <c r="C10" s="4"/>
      <c r="D10" s="4"/>
      <c r="E10" s="4"/>
      <c r="F10" s="4"/>
      <c r="G10" s="4"/>
      <c r="H10" s="4"/>
    </row>
    <row r="11" spans="1:8">
      <c r="A11" s="22"/>
      <c r="B11" s="4"/>
      <c r="C11" s="4"/>
      <c r="D11" s="4"/>
      <c r="E11" s="4"/>
      <c r="F11" s="4"/>
      <c r="G11" s="4"/>
      <c r="H11" s="4"/>
    </row>
    <row r="12" spans="1:8">
      <c r="A12" s="23" t="s">
        <v>73</v>
      </c>
      <c r="B12" s="4" t="s">
        <v>72</v>
      </c>
      <c r="C12" s="4"/>
      <c r="D12" s="4"/>
      <c r="E12" s="4"/>
      <c r="F12" s="4"/>
      <c r="G12" s="4"/>
      <c r="H12" s="4"/>
    </row>
    <row r="13" spans="1:8">
      <c r="A13" s="22"/>
      <c r="B13" s="4"/>
      <c r="C13" s="4"/>
      <c r="D13" s="4"/>
      <c r="E13" s="4"/>
      <c r="F13" s="4"/>
      <c r="G13" s="4"/>
      <c r="H13" s="4"/>
    </row>
    <row r="14" spans="1:8">
      <c r="A14" s="23" t="s">
        <v>71</v>
      </c>
      <c r="B14" s="4" t="s">
        <v>70</v>
      </c>
      <c r="C14" s="4"/>
      <c r="D14" s="4"/>
      <c r="E14" s="4"/>
      <c r="F14" s="4"/>
      <c r="G14" s="4"/>
      <c r="H14" s="4"/>
    </row>
    <row r="15" spans="1:8">
      <c r="A15" s="22"/>
      <c r="B15" s="4"/>
      <c r="C15" s="4"/>
      <c r="D15" s="4"/>
      <c r="E15" s="4"/>
      <c r="F15" s="4"/>
      <c r="G15" s="4"/>
      <c r="H15" s="4"/>
    </row>
    <row r="16" spans="1:8">
      <c r="A16" s="23" t="s">
        <v>69</v>
      </c>
      <c r="B16" s="4" t="s">
        <v>68</v>
      </c>
      <c r="C16" s="4"/>
      <c r="D16" s="4"/>
      <c r="E16" s="4"/>
      <c r="F16" s="4"/>
      <c r="G16" s="4"/>
      <c r="H16" s="4"/>
    </row>
    <row r="17" spans="1:8">
      <c r="A17" s="22"/>
      <c r="B17" s="4"/>
      <c r="C17" s="4"/>
      <c r="D17" s="4"/>
      <c r="E17" s="4"/>
      <c r="F17" s="4"/>
      <c r="G17" s="4"/>
      <c r="H17" s="4"/>
    </row>
    <row r="18" spans="1:8">
      <c r="A18" s="23" t="s">
        <v>67</v>
      </c>
      <c r="B18" s="4" t="s">
        <v>338</v>
      </c>
      <c r="C18" s="4"/>
      <c r="D18" s="4"/>
      <c r="E18" s="4"/>
      <c r="F18" s="4"/>
      <c r="G18" s="4"/>
      <c r="H18" s="4"/>
    </row>
    <row r="19" spans="1:8">
      <c r="A19" s="22"/>
      <c r="B19" s="4"/>
      <c r="C19" s="4"/>
      <c r="D19" s="4"/>
      <c r="E19" s="4"/>
      <c r="F19" s="4"/>
      <c r="G19" s="4"/>
      <c r="H19" s="4"/>
    </row>
    <row r="20" spans="1:8">
      <c r="A20" s="23" t="s">
        <v>66</v>
      </c>
      <c r="B20" s="4" t="s">
        <v>339</v>
      </c>
      <c r="C20" s="4"/>
      <c r="D20" s="4"/>
      <c r="E20" s="4"/>
      <c r="F20" s="4"/>
      <c r="G20" s="4"/>
      <c r="H20" s="4"/>
    </row>
    <row r="21" spans="1:8">
      <c r="A21" s="22"/>
      <c r="B21" s="4"/>
      <c r="C21" s="4"/>
      <c r="D21" s="4"/>
      <c r="E21" s="4"/>
      <c r="F21" s="4"/>
      <c r="G21" s="4"/>
      <c r="H21" s="4"/>
    </row>
    <row r="22" spans="1:8">
      <c r="A22" s="24" t="s">
        <v>65</v>
      </c>
      <c r="B22" s="4" t="s">
        <v>64</v>
      </c>
      <c r="C22" s="4"/>
      <c r="D22" s="4"/>
      <c r="E22" s="4"/>
      <c r="F22" s="4"/>
      <c r="G22" s="4">
        <v>5</v>
      </c>
      <c r="H22" s="4"/>
    </row>
    <row r="23" spans="1:8">
      <c r="A23" s="21"/>
      <c r="B23" s="4"/>
      <c r="C23" s="4"/>
      <c r="D23" s="4"/>
      <c r="E23" s="4"/>
      <c r="F23" s="4"/>
      <c r="G23" s="4"/>
      <c r="H23" s="4"/>
    </row>
    <row r="24" spans="1:8">
      <c r="A24" s="24" t="s">
        <v>63</v>
      </c>
      <c r="B24" s="4" t="s">
        <v>62</v>
      </c>
      <c r="C24" s="4"/>
      <c r="D24" s="4"/>
      <c r="E24" s="4"/>
      <c r="F24" s="4"/>
      <c r="G24" s="22">
        <v>6</v>
      </c>
      <c r="H24" s="4"/>
    </row>
    <row r="25" spans="1:8">
      <c r="A25" s="24"/>
      <c r="B25" s="4"/>
      <c r="C25" s="4"/>
      <c r="D25" s="4"/>
      <c r="E25" s="4"/>
      <c r="F25" s="4"/>
      <c r="G25" s="4"/>
      <c r="H25" s="4"/>
    </row>
    <row r="26" spans="1:8">
      <c r="A26" s="24">
        <v>5</v>
      </c>
      <c r="B26" s="4" t="s">
        <v>61</v>
      </c>
      <c r="C26" s="4"/>
      <c r="D26" s="4"/>
      <c r="E26" s="4"/>
      <c r="F26" s="4"/>
      <c r="G26" s="22">
        <v>7</v>
      </c>
      <c r="H26" s="4"/>
    </row>
    <row r="27" spans="1:8">
      <c r="A27" s="23"/>
      <c r="B27" s="4"/>
      <c r="C27" s="4"/>
      <c r="D27" s="4"/>
      <c r="E27" s="4"/>
      <c r="F27" s="4"/>
      <c r="G27" s="4"/>
      <c r="H27" s="4"/>
    </row>
    <row r="28" spans="1:8">
      <c r="A28" s="24">
        <v>6</v>
      </c>
      <c r="B28" s="4" t="s">
        <v>340</v>
      </c>
      <c r="C28" s="4"/>
      <c r="D28" s="4"/>
      <c r="E28" s="4"/>
      <c r="F28" s="4"/>
      <c r="G28" s="4">
        <v>8</v>
      </c>
      <c r="H28" s="4"/>
    </row>
    <row r="29" spans="1:8">
      <c r="A29" s="23"/>
      <c r="B29" s="4"/>
      <c r="C29" s="4"/>
      <c r="D29" s="4"/>
      <c r="E29" s="4"/>
      <c r="F29" s="4"/>
      <c r="G29" s="4"/>
      <c r="H29" s="4"/>
    </row>
    <row r="30" spans="1:8">
      <c r="A30" s="24">
        <v>7</v>
      </c>
      <c r="B30" s="4" t="s">
        <v>60</v>
      </c>
      <c r="C30" s="4"/>
      <c r="D30" s="4"/>
      <c r="E30" s="4"/>
      <c r="F30" s="4"/>
      <c r="G30" s="4">
        <v>9</v>
      </c>
      <c r="H30" s="4"/>
    </row>
    <row r="31" spans="1:8">
      <c r="A31" s="23"/>
      <c r="B31" s="4"/>
      <c r="C31" s="4"/>
      <c r="D31" s="4"/>
      <c r="E31" s="4"/>
      <c r="F31" s="4"/>
      <c r="G31" s="4"/>
      <c r="H31" s="4"/>
    </row>
    <row r="32" spans="1:8">
      <c r="A32" s="25" t="s">
        <v>59</v>
      </c>
      <c r="B32" s="4" t="s">
        <v>58</v>
      </c>
      <c r="C32" s="4"/>
      <c r="D32" s="4"/>
      <c r="E32" s="4"/>
      <c r="F32" s="4"/>
      <c r="G32" s="4">
        <v>10</v>
      </c>
      <c r="H32" s="4"/>
    </row>
    <row r="33" spans="1:8">
      <c r="A33" s="22"/>
      <c r="B33" s="4"/>
      <c r="C33" s="4"/>
      <c r="D33" s="4"/>
      <c r="E33" s="4"/>
      <c r="F33" s="4"/>
      <c r="G33" s="4"/>
      <c r="H33" s="4"/>
    </row>
    <row r="34" spans="1:8">
      <c r="A34" s="25" t="s">
        <v>57</v>
      </c>
      <c r="B34" s="4" t="s">
        <v>55</v>
      </c>
      <c r="C34" s="4"/>
      <c r="D34" s="4"/>
      <c r="E34" s="4"/>
      <c r="F34" s="4"/>
      <c r="G34" s="4">
        <v>11</v>
      </c>
      <c r="H34" s="4"/>
    </row>
    <row r="35" spans="1:8">
      <c r="A35" s="4"/>
      <c r="B35" s="4"/>
      <c r="C35" s="4"/>
      <c r="D35" s="4"/>
      <c r="E35" s="4"/>
      <c r="F35" s="4"/>
      <c r="G35" s="4"/>
      <c r="H35" s="4"/>
    </row>
    <row r="36" spans="1:8">
      <c r="A36" s="24" t="s">
        <v>56</v>
      </c>
      <c r="B36" s="4" t="s">
        <v>356</v>
      </c>
      <c r="C36" s="4"/>
      <c r="D36" s="4"/>
      <c r="E36" s="4"/>
      <c r="F36" s="4"/>
      <c r="G36" s="4">
        <v>12</v>
      </c>
      <c r="H36" s="4"/>
    </row>
    <row r="37" spans="1:8">
      <c r="A37" s="4"/>
      <c r="B37" s="21"/>
      <c r="C37" s="4"/>
      <c r="D37" s="4"/>
      <c r="E37" s="4"/>
      <c r="F37" s="4"/>
      <c r="G37" s="4"/>
      <c r="H37" s="4"/>
    </row>
    <row r="38" spans="1:8">
      <c r="A38" s="24" t="s">
        <v>54</v>
      </c>
      <c r="B38" s="4" t="s">
        <v>53</v>
      </c>
      <c r="C38" s="4"/>
      <c r="D38" s="4"/>
      <c r="E38" s="4"/>
      <c r="F38" s="4"/>
      <c r="G38" s="22" t="s">
        <v>573</v>
      </c>
      <c r="H38" s="4"/>
    </row>
    <row r="39" spans="1:8">
      <c r="A39" s="21"/>
      <c r="B39" s="4"/>
      <c r="C39" s="4"/>
      <c r="D39" s="4"/>
      <c r="E39" s="4"/>
      <c r="F39" s="4"/>
      <c r="G39" s="4"/>
      <c r="H39" s="4"/>
    </row>
    <row r="40" spans="1:8">
      <c r="A40" s="24"/>
      <c r="B40" s="4"/>
      <c r="C40" s="4"/>
      <c r="D40" s="4"/>
      <c r="E40" s="4"/>
      <c r="F40" s="4"/>
      <c r="G40" s="22"/>
      <c r="H40" s="4"/>
    </row>
    <row r="41" spans="1:8">
      <c r="A41" s="24"/>
      <c r="B41" s="4"/>
      <c r="C41" s="4"/>
      <c r="D41" s="4"/>
      <c r="E41" s="4"/>
      <c r="F41" s="4"/>
      <c r="G41" s="22"/>
      <c r="H41" s="4"/>
    </row>
  </sheetData>
  <mergeCells count="1">
    <mergeCell ref="A1:G2"/>
  </mergeCells>
  <phoneticPr fontId="1"/>
  <pageMargins left="0.70866141732283472" right="0.70866141732283472" top="0.74803149606299213" bottom="0.74803149606299213" header="0.31496062992125984" footer="0.31496062992125984"/>
  <pageSetup paperSize="9" orientation="portrait" useFirstPageNumber="1" horizontalDpi="300" verticalDpi="300" r:id="rId1"/>
  <headerFooter>
    <oddFooter>&amp;C1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55"/>
  <sheetViews>
    <sheetView topLeftCell="A16" zoomScaleNormal="100" workbookViewId="0">
      <selection activeCell="C33" sqref="C33"/>
    </sheetView>
  </sheetViews>
  <sheetFormatPr defaultRowHeight="13.5"/>
  <sheetData>
    <row r="1" spans="1:11" ht="20.25" customHeight="1">
      <c r="A1" s="305" t="s">
        <v>481</v>
      </c>
      <c r="B1" s="305"/>
      <c r="C1" s="305"/>
      <c r="D1" s="305"/>
      <c r="E1" s="305"/>
      <c r="F1" s="305"/>
      <c r="G1" s="305"/>
      <c r="H1" s="305"/>
      <c r="I1" s="305"/>
      <c r="J1" s="305"/>
      <c r="K1" s="305"/>
    </row>
    <row r="2" spans="1:11" ht="20.25" customHeight="1">
      <c r="A2" s="305"/>
      <c r="B2" s="305"/>
      <c r="C2" s="305"/>
      <c r="D2" s="305"/>
      <c r="E2" s="305"/>
      <c r="F2" s="305"/>
      <c r="G2" s="305"/>
      <c r="H2" s="305"/>
      <c r="I2" s="305"/>
      <c r="J2" s="305"/>
      <c r="K2" s="305"/>
    </row>
    <row r="3" spans="1:11" ht="20.25" customHeight="1">
      <c r="A3" s="305"/>
      <c r="B3" s="305"/>
      <c r="C3" s="305"/>
      <c r="D3" s="305"/>
      <c r="E3" s="305"/>
      <c r="F3" s="305"/>
      <c r="G3" s="305"/>
      <c r="H3" s="305"/>
      <c r="I3" s="305"/>
      <c r="J3" s="305"/>
      <c r="K3" s="305"/>
    </row>
    <row r="4" spans="1:11" ht="17.25">
      <c r="A4" s="307"/>
      <c r="B4" s="307"/>
      <c r="C4" s="307"/>
      <c r="D4" s="307"/>
      <c r="E4" s="307"/>
      <c r="F4" s="307"/>
      <c r="G4" s="307"/>
      <c r="H4" s="307"/>
      <c r="I4" s="307"/>
      <c r="J4" s="307"/>
      <c r="K4" s="307"/>
    </row>
    <row r="5" spans="1:11" ht="17.25">
      <c r="A5" s="4"/>
      <c r="B5" s="10"/>
      <c r="C5" s="4"/>
      <c r="D5" s="4"/>
      <c r="E5" s="4"/>
      <c r="F5" s="4"/>
      <c r="G5" s="4"/>
      <c r="H5" s="4"/>
      <c r="I5" s="20"/>
    </row>
    <row r="6" spans="1:11" ht="28.5">
      <c r="A6" s="306" t="s">
        <v>482</v>
      </c>
      <c r="B6" s="306"/>
      <c r="C6" s="306"/>
      <c r="D6" s="306"/>
      <c r="E6" s="306"/>
      <c r="F6" s="306"/>
      <c r="G6" s="306"/>
      <c r="H6" s="306"/>
      <c r="I6" s="306"/>
      <c r="J6" s="306"/>
      <c r="K6" s="306"/>
    </row>
    <row r="7" spans="1:11" ht="17.25" customHeight="1">
      <c r="A7" s="279"/>
      <c r="B7" s="279"/>
      <c r="C7" s="279"/>
      <c r="D7" s="279"/>
      <c r="E7" s="279"/>
      <c r="F7" s="279"/>
      <c r="G7" s="279"/>
      <c r="H7" s="279"/>
      <c r="I7" s="279"/>
      <c r="J7" s="279"/>
    </row>
    <row r="8" spans="1:11" ht="17.25">
      <c r="A8" s="4"/>
      <c r="B8" s="4"/>
      <c r="C8" s="4"/>
      <c r="D8" s="4"/>
      <c r="E8" s="4"/>
      <c r="F8" s="4"/>
      <c r="G8" s="4"/>
      <c r="H8" s="4"/>
      <c r="I8" s="20"/>
    </row>
    <row r="9" spans="1:11" ht="17.25">
      <c r="A9" s="4" t="s">
        <v>483</v>
      </c>
      <c r="B9" s="4"/>
      <c r="C9" s="4"/>
      <c r="D9" s="4"/>
      <c r="E9" s="4"/>
      <c r="F9" s="4"/>
      <c r="G9" s="4"/>
      <c r="H9" s="4"/>
      <c r="I9" s="4"/>
      <c r="J9" s="4"/>
    </row>
    <row r="10" spans="1:11" ht="17.25">
      <c r="A10" s="4"/>
      <c r="B10" s="4"/>
      <c r="C10" s="4"/>
      <c r="D10" s="4"/>
      <c r="E10" s="4"/>
      <c r="F10" s="4"/>
      <c r="G10" s="4"/>
      <c r="H10" s="4"/>
      <c r="I10" s="20"/>
    </row>
    <row r="11" spans="1:11" ht="17.25">
      <c r="A11" s="19" t="s">
        <v>484</v>
      </c>
      <c r="B11" s="19"/>
      <c r="C11" s="19"/>
      <c r="D11" s="19"/>
      <c r="E11" s="19"/>
      <c r="F11" s="19"/>
      <c r="G11" s="19"/>
      <c r="H11" s="19"/>
      <c r="I11" s="19"/>
      <c r="J11" s="19"/>
    </row>
    <row r="12" spans="1:11" ht="17.25">
      <c r="A12" s="4"/>
      <c r="B12" s="4"/>
      <c r="C12" s="4"/>
      <c r="D12" s="4"/>
      <c r="E12" s="4"/>
      <c r="F12" s="4"/>
      <c r="G12" s="4"/>
      <c r="H12" s="4"/>
      <c r="I12" s="20"/>
    </row>
    <row r="13" spans="1:11" ht="17.25">
      <c r="A13" s="4" t="s">
        <v>485</v>
      </c>
      <c r="B13" s="4"/>
      <c r="C13" s="4"/>
      <c r="D13" s="4"/>
      <c r="E13" s="4"/>
      <c r="F13" s="4"/>
      <c r="G13" s="4"/>
      <c r="H13" s="4"/>
      <c r="I13" s="4"/>
      <c r="J13" s="4"/>
    </row>
    <row r="14" spans="1:11" ht="17.25">
      <c r="A14" s="4"/>
      <c r="B14" s="4"/>
      <c r="C14" s="4"/>
      <c r="D14" s="4"/>
      <c r="E14" s="4"/>
      <c r="F14" s="4"/>
      <c r="G14" s="4"/>
      <c r="H14" s="4"/>
      <c r="I14" s="20"/>
    </row>
    <row r="15" spans="1:11" ht="17.25">
      <c r="A15" s="4" t="s">
        <v>486</v>
      </c>
      <c r="B15" s="4"/>
      <c r="C15" s="4"/>
      <c r="D15" s="4"/>
      <c r="E15" s="4"/>
      <c r="F15" s="4"/>
      <c r="G15" s="4"/>
      <c r="H15" s="4"/>
      <c r="I15" s="20"/>
    </row>
    <row r="16" spans="1:11" ht="28.5" customHeight="1">
      <c r="A16" s="306" t="s">
        <v>487</v>
      </c>
      <c r="B16" s="306"/>
      <c r="C16" s="306"/>
      <c r="D16" s="306"/>
      <c r="E16" s="306"/>
      <c r="F16" s="306"/>
      <c r="G16" s="306"/>
      <c r="H16" s="306"/>
      <c r="I16" s="306"/>
      <c r="J16" s="306"/>
      <c r="K16" s="306"/>
    </row>
    <row r="17" spans="1:10" ht="17.25">
      <c r="A17" s="4"/>
      <c r="B17" s="4"/>
      <c r="C17" s="4"/>
      <c r="D17" s="4"/>
      <c r="E17" s="4"/>
      <c r="F17" s="4"/>
      <c r="G17" s="4"/>
      <c r="H17" s="4"/>
      <c r="I17" s="20"/>
    </row>
    <row r="18" spans="1:10" ht="17.25">
      <c r="A18" s="4"/>
      <c r="B18" s="4"/>
      <c r="C18" s="4"/>
      <c r="D18" s="4"/>
      <c r="E18" s="4"/>
      <c r="F18" s="4"/>
      <c r="G18" s="4"/>
      <c r="H18" s="4"/>
      <c r="I18" s="20"/>
    </row>
    <row r="19" spans="1:10" ht="17.25">
      <c r="A19" s="84">
        <v>1</v>
      </c>
      <c r="B19" s="19" t="s">
        <v>488</v>
      </c>
      <c r="C19" s="19"/>
      <c r="D19" s="19"/>
      <c r="E19" s="19"/>
      <c r="F19" s="19"/>
      <c r="G19" s="19"/>
      <c r="H19" s="19"/>
      <c r="I19" s="19"/>
      <c r="J19" s="19"/>
    </row>
    <row r="20" spans="1:10" ht="17.25">
      <c r="A20" s="84"/>
      <c r="B20" s="19" t="s">
        <v>489</v>
      </c>
      <c r="C20" s="19"/>
      <c r="D20" s="19"/>
      <c r="E20" s="19"/>
      <c r="F20" s="19"/>
      <c r="G20" s="19"/>
      <c r="H20" s="19"/>
      <c r="I20" s="19"/>
      <c r="J20" s="19"/>
    </row>
    <row r="21" spans="1:10" ht="17.25">
      <c r="A21" s="84"/>
      <c r="B21" s="4"/>
      <c r="C21" s="4"/>
      <c r="D21" s="4"/>
      <c r="E21" s="4"/>
      <c r="F21" s="4"/>
      <c r="G21" s="4"/>
      <c r="H21" s="4"/>
      <c r="I21" s="20"/>
    </row>
    <row r="22" spans="1:10" ht="17.25">
      <c r="A22" s="84">
        <v>2</v>
      </c>
      <c r="B22" s="19" t="s">
        <v>490</v>
      </c>
      <c r="C22" s="19"/>
      <c r="D22" s="19"/>
      <c r="E22" s="19"/>
      <c r="F22" s="19"/>
      <c r="G22" s="19"/>
      <c r="H22" s="19"/>
      <c r="I22" s="19"/>
      <c r="J22" s="19"/>
    </row>
    <row r="23" spans="1:10" ht="17.25">
      <c r="A23" s="84"/>
      <c r="B23" s="4"/>
      <c r="C23" s="4"/>
      <c r="D23" s="4"/>
      <c r="E23" s="4"/>
      <c r="F23" s="4"/>
      <c r="G23" s="4"/>
      <c r="H23" s="4"/>
      <c r="I23" s="20"/>
    </row>
    <row r="24" spans="1:10" ht="17.25">
      <c r="A24" s="84">
        <v>3</v>
      </c>
      <c r="B24" s="19" t="s">
        <v>491</v>
      </c>
      <c r="C24" s="19"/>
      <c r="D24" s="19"/>
      <c r="E24" s="19"/>
      <c r="F24" s="19"/>
      <c r="G24" s="19"/>
      <c r="H24" s="19"/>
      <c r="I24" s="19"/>
      <c r="J24" s="19"/>
    </row>
    <row r="25" spans="1:10" ht="17.25">
      <c r="A25" s="84"/>
      <c r="B25" s="19" t="s">
        <v>492</v>
      </c>
      <c r="C25" s="19"/>
      <c r="D25" s="19"/>
      <c r="E25" s="19"/>
      <c r="F25" s="19"/>
      <c r="G25" s="19"/>
      <c r="H25" s="19"/>
      <c r="I25" s="19"/>
      <c r="J25" s="19"/>
    </row>
    <row r="26" spans="1:10" ht="17.25">
      <c r="A26" s="84"/>
      <c r="B26" s="4"/>
      <c r="C26" s="4"/>
      <c r="D26" s="4"/>
      <c r="E26" s="4"/>
      <c r="F26" s="4"/>
      <c r="G26" s="4"/>
      <c r="H26" s="4"/>
      <c r="I26" s="20"/>
    </row>
    <row r="27" spans="1:10" ht="17.25">
      <c r="A27" s="84">
        <v>4</v>
      </c>
      <c r="B27" s="19" t="s">
        <v>493</v>
      </c>
      <c r="C27" s="19"/>
      <c r="D27" s="19"/>
      <c r="E27" s="19"/>
      <c r="F27" s="19"/>
      <c r="G27" s="19"/>
      <c r="H27" s="19"/>
      <c r="I27" s="19"/>
      <c r="J27" s="19"/>
    </row>
    <row r="28" spans="1:10" ht="17.25">
      <c r="A28" s="84"/>
      <c r="B28" s="4"/>
      <c r="C28" s="4"/>
      <c r="D28" s="4"/>
      <c r="E28" s="4"/>
      <c r="F28" s="4"/>
      <c r="G28" s="4"/>
      <c r="H28" s="4"/>
      <c r="I28" s="20"/>
    </row>
    <row r="29" spans="1:10" ht="17.25">
      <c r="A29" s="84">
        <v>5</v>
      </c>
      <c r="B29" s="19" t="s">
        <v>494</v>
      </c>
      <c r="C29" s="19"/>
      <c r="D29" s="19"/>
      <c r="E29" s="19"/>
      <c r="F29" s="19"/>
      <c r="G29" s="19"/>
      <c r="H29" s="19"/>
      <c r="I29" s="19"/>
      <c r="J29" s="19"/>
    </row>
    <row r="30" spans="1:10" ht="17.25">
      <c r="A30" s="84"/>
      <c r="B30" s="4"/>
      <c r="C30" s="4"/>
      <c r="D30" s="4"/>
      <c r="E30" s="4"/>
      <c r="F30" s="4"/>
      <c r="G30" s="4"/>
      <c r="H30" s="4"/>
      <c r="I30" s="20"/>
    </row>
    <row r="31" spans="1:10" ht="17.25">
      <c r="A31" s="85">
        <v>6</v>
      </c>
      <c r="B31" s="19" t="s">
        <v>495</v>
      </c>
      <c r="C31" s="19"/>
      <c r="D31" s="19"/>
      <c r="E31" s="19"/>
      <c r="F31" s="19"/>
      <c r="G31" s="19"/>
      <c r="H31" s="19"/>
      <c r="I31" s="19"/>
      <c r="J31" s="19"/>
    </row>
    <row r="32" spans="1:10" ht="17.25">
      <c r="A32" s="86"/>
      <c r="B32" s="4"/>
      <c r="C32" s="4"/>
      <c r="D32" s="4"/>
      <c r="E32" s="4"/>
      <c r="F32" s="4"/>
      <c r="G32" s="4"/>
      <c r="H32" s="4"/>
      <c r="I32" s="20"/>
    </row>
    <row r="33" spans="1:10" ht="17.25">
      <c r="A33" s="84">
        <v>7</v>
      </c>
      <c r="B33" s="19" t="s">
        <v>627</v>
      </c>
      <c r="C33" s="19"/>
      <c r="D33" s="19"/>
      <c r="E33" s="19"/>
      <c r="F33" s="19"/>
      <c r="G33" s="19"/>
      <c r="H33" s="19"/>
      <c r="I33" s="19"/>
      <c r="J33" s="19"/>
    </row>
    <row r="34" spans="1:10" ht="17.25">
      <c r="A34" s="4"/>
      <c r="B34" s="4"/>
      <c r="C34" s="4"/>
      <c r="D34" s="4"/>
      <c r="E34" s="4"/>
      <c r="F34" s="4"/>
      <c r="G34" s="4"/>
      <c r="H34" s="4"/>
      <c r="I34" s="20"/>
    </row>
    <row r="35" spans="1:10" ht="17.25">
      <c r="A35" s="84">
        <v>8</v>
      </c>
      <c r="B35" s="19" t="s">
        <v>496</v>
      </c>
      <c r="C35" s="19"/>
      <c r="D35" s="19"/>
      <c r="E35" s="19"/>
      <c r="F35" s="19"/>
      <c r="G35" s="19"/>
      <c r="H35" s="19"/>
      <c r="I35" s="19"/>
      <c r="J35" s="19"/>
    </row>
    <row r="36" spans="1:10" ht="22.5" customHeight="1">
      <c r="A36" s="4"/>
      <c r="B36" s="22"/>
      <c r="C36" s="278"/>
      <c r="D36" s="278"/>
      <c r="E36" s="278"/>
      <c r="F36" s="4"/>
      <c r="G36" s="4"/>
      <c r="H36" s="4"/>
      <c r="I36" s="20"/>
    </row>
    <row r="37" spans="1:10" ht="22.5" customHeight="1">
      <c r="A37" s="4"/>
      <c r="B37" s="22"/>
      <c r="C37" s="278"/>
      <c r="D37" s="278"/>
      <c r="E37" s="278"/>
      <c r="F37" s="4"/>
      <c r="G37" s="4"/>
      <c r="H37" s="4"/>
      <c r="I37" s="20"/>
    </row>
    <row r="38" spans="1:10" ht="22.5" customHeight="1">
      <c r="A38" s="4"/>
      <c r="B38" s="22" t="s">
        <v>497</v>
      </c>
      <c r="C38" s="304">
        <v>39569</v>
      </c>
      <c r="D38" s="304"/>
      <c r="E38" s="304"/>
      <c r="F38" s="4"/>
      <c r="G38" s="4"/>
      <c r="H38" s="4"/>
      <c r="I38" s="20"/>
    </row>
    <row r="39" spans="1:10" ht="22.5" customHeight="1">
      <c r="A39" s="4"/>
      <c r="B39" s="4" t="s">
        <v>523</v>
      </c>
      <c r="C39" s="26"/>
      <c r="D39" s="304">
        <v>44348</v>
      </c>
      <c r="E39" s="304"/>
      <c r="F39" s="304"/>
      <c r="G39" s="304"/>
      <c r="H39" s="304"/>
      <c r="I39" s="20"/>
    </row>
    <row r="40" spans="1:10" ht="17.25">
      <c r="A40" s="4"/>
      <c r="B40" s="22"/>
      <c r="C40" s="278"/>
      <c r="D40" s="278"/>
      <c r="E40" s="278"/>
      <c r="F40" s="4"/>
      <c r="G40" s="4"/>
      <c r="H40" s="4"/>
      <c r="I40" s="20"/>
    </row>
    <row r="41" spans="1:10" ht="17.25">
      <c r="A41" s="4"/>
      <c r="B41" s="26"/>
      <c r="C41" s="26"/>
      <c r="D41" s="26"/>
      <c r="E41" s="4"/>
      <c r="F41" s="4"/>
      <c r="G41" s="4"/>
      <c r="H41" s="4"/>
      <c r="I41" s="20"/>
    </row>
    <row r="42" spans="1:10" ht="25.5" customHeight="1">
      <c r="A42" s="4"/>
      <c r="B42" s="26"/>
      <c r="C42" s="26"/>
      <c r="D42" s="26"/>
      <c r="E42" s="27"/>
      <c r="F42" s="87" t="s">
        <v>498</v>
      </c>
      <c r="G42" s="4"/>
      <c r="H42" s="4"/>
      <c r="I42" s="20"/>
    </row>
    <row r="43" spans="1:10" ht="17.25">
      <c r="A43" s="4"/>
      <c r="B43" s="26"/>
      <c r="C43" s="4"/>
      <c r="D43" s="4"/>
      <c r="E43" s="4" t="s">
        <v>499</v>
      </c>
      <c r="F43" s="4"/>
      <c r="G43" s="4"/>
      <c r="H43" s="4"/>
      <c r="I43" s="20"/>
    </row>
    <row r="44" spans="1:10" ht="32.25" customHeight="1">
      <c r="A44" s="4"/>
      <c r="B44" s="26"/>
      <c r="C44" s="4"/>
      <c r="D44" s="4"/>
      <c r="E44" s="193" t="s">
        <v>500</v>
      </c>
      <c r="F44" s="193"/>
      <c r="G44" s="193"/>
      <c r="H44" s="193"/>
      <c r="I44" s="193"/>
      <c r="J44" s="193"/>
    </row>
    <row r="45" spans="1:10" ht="17.25">
      <c r="A45" s="4"/>
      <c r="B45" s="26"/>
      <c r="C45" s="4"/>
      <c r="D45" s="4"/>
      <c r="E45" s="4"/>
      <c r="F45" s="4"/>
      <c r="G45" s="4"/>
      <c r="H45" s="4"/>
      <c r="I45" s="20"/>
    </row>
    <row r="46" spans="1:10" ht="17.25">
      <c r="A46" s="20"/>
      <c r="B46" s="20"/>
      <c r="C46" s="20"/>
      <c r="D46" s="20"/>
      <c r="E46" s="20"/>
      <c r="F46" s="20"/>
      <c r="G46" s="20"/>
      <c r="H46" s="20"/>
      <c r="I46" s="20"/>
    </row>
    <row r="47" spans="1:10" ht="17.25">
      <c r="A47" s="20"/>
      <c r="B47" s="20"/>
      <c r="C47" s="20"/>
      <c r="D47" s="20"/>
      <c r="E47" s="20"/>
      <c r="F47" s="20"/>
      <c r="G47" s="20"/>
      <c r="H47" s="20"/>
      <c r="I47" s="20"/>
    </row>
    <row r="48" spans="1:10" ht="17.25">
      <c r="A48" s="20"/>
      <c r="B48" s="20"/>
      <c r="C48" s="20"/>
      <c r="D48" s="20"/>
      <c r="E48" s="20"/>
      <c r="F48" s="20"/>
      <c r="G48" s="20"/>
      <c r="H48" s="20"/>
      <c r="I48" s="20"/>
    </row>
    <row r="49" spans="1:9" ht="17.25">
      <c r="A49" s="20"/>
      <c r="B49" s="20"/>
      <c r="C49" s="20"/>
      <c r="D49" s="20"/>
      <c r="E49" s="20"/>
      <c r="F49" s="20"/>
      <c r="G49" s="20"/>
      <c r="H49" s="20"/>
      <c r="I49" s="20"/>
    </row>
    <row r="50" spans="1:9" ht="17.25">
      <c r="A50" s="20"/>
      <c r="B50" s="20"/>
      <c r="C50" s="20"/>
      <c r="D50" s="20"/>
      <c r="E50" s="20"/>
      <c r="F50" s="20"/>
      <c r="G50" s="20"/>
      <c r="H50" s="20"/>
      <c r="I50" s="20"/>
    </row>
    <row r="51" spans="1:9" ht="17.25">
      <c r="A51" s="20"/>
      <c r="B51" s="20"/>
      <c r="C51" s="20"/>
      <c r="D51" s="20"/>
      <c r="E51" s="20"/>
      <c r="F51" s="20"/>
      <c r="G51" s="20"/>
      <c r="H51" s="20"/>
      <c r="I51" s="20"/>
    </row>
    <row r="52" spans="1:9" ht="17.25">
      <c r="A52" s="20"/>
      <c r="B52" s="20"/>
      <c r="C52" s="20"/>
      <c r="D52" s="20"/>
      <c r="E52" s="20"/>
      <c r="F52" s="20"/>
      <c r="G52" s="20"/>
      <c r="H52" s="20"/>
      <c r="I52" s="20"/>
    </row>
    <row r="53" spans="1:9" ht="17.25">
      <c r="A53" s="20"/>
      <c r="B53" s="20"/>
      <c r="C53" s="20"/>
      <c r="D53" s="20"/>
      <c r="E53" s="20"/>
      <c r="F53" s="20"/>
      <c r="G53" s="20"/>
      <c r="H53" s="20"/>
      <c r="I53" s="20"/>
    </row>
    <row r="54" spans="1:9" ht="17.25">
      <c r="A54" s="20"/>
      <c r="B54" s="20"/>
      <c r="C54" s="20"/>
      <c r="D54" s="20"/>
      <c r="E54" s="20"/>
      <c r="F54" s="20"/>
      <c r="G54" s="20"/>
      <c r="H54" s="20"/>
      <c r="I54" s="20"/>
    </row>
    <row r="55" spans="1:9" ht="17.25">
      <c r="A55" s="20"/>
      <c r="B55" s="20"/>
      <c r="C55" s="20"/>
      <c r="D55" s="20"/>
      <c r="E55" s="20"/>
      <c r="F55" s="20"/>
      <c r="G55" s="20"/>
      <c r="H55" s="20"/>
      <c r="I55" s="20"/>
    </row>
  </sheetData>
  <mergeCells count="6">
    <mergeCell ref="D39:H39"/>
    <mergeCell ref="C38:E38"/>
    <mergeCell ref="A1:K3"/>
    <mergeCell ref="A6:K6"/>
    <mergeCell ref="A16:K16"/>
    <mergeCell ref="A4:K4"/>
  </mergeCells>
  <phoneticPr fontId="1"/>
  <pageMargins left="0.70866141732283472" right="0.70866141732283472" top="0.74803149606299213" bottom="0.74803149606299213" header="0.31496062992125984" footer="0.31496062992125984"/>
  <pageSetup paperSize="9" scale="89" firstPageNumber="2" orientation="portrait" useFirstPageNumber="1" r:id="rId1"/>
  <headerFooter>
    <oddFooter>&amp;C2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107"/>
  <sheetViews>
    <sheetView topLeftCell="A27" zoomScaleNormal="100" zoomScaleSheetLayoutView="100" workbookViewId="0">
      <selection activeCell="M20" sqref="M20"/>
    </sheetView>
  </sheetViews>
  <sheetFormatPr defaultRowHeight="13.5"/>
  <sheetData>
    <row r="1" spans="1:11" ht="13.5" customHeight="1">
      <c r="A1" s="308" t="s">
        <v>524</v>
      </c>
      <c r="B1" s="308"/>
      <c r="C1" s="308"/>
      <c r="D1" s="308"/>
      <c r="E1" s="308"/>
      <c r="F1" s="308"/>
      <c r="G1" s="308"/>
      <c r="H1" s="308"/>
      <c r="I1" s="308"/>
      <c r="J1" s="308"/>
      <c r="K1" s="76"/>
    </row>
    <row r="2" spans="1:11" ht="13.5" customHeight="1">
      <c r="A2" s="308"/>
      <c r="B2" s="308"/>
      <c r="C2" s="308"/>
      <c r="D2" s="308"/>
      <c r="E2" s="308"/>
      <c r="F2" s="308"/>
      <c r="G2" s="308"/>
      <c r="H2" s="308"/>
      <c r="I2" s="308"/>
      <c r="J2" s="308"/>
      <c r="K2" s="76"/>
    </row>
    <row r="3" spans="1:11" ht="13.5" customHeight="1">
      <c r="A3" s="308"/>
      <c r="B3" s="308"/>
      <c r="C3" s="308"/>
      <c r="D3" s="308"/>
      <c r="E3" s="308"/>
      <c r="F3" s="308"/>
      <c r="G3" s="308"/>
      <c r="H3" s="308"/>
      <c r="I3" s="308"/>
      <c r="J3" s="308"/>
      <c r="K3" s="76"/>
    </row>
    <row r="4" spans="1:11" ht="17.25">
      <c r="A4" s="4"/>
      <c r="B4" s="4"/>
      <c r="C4" s="4"/>
      <c r="D4" s="4"/>
      <c r="E4" s="4"/>
      <c r="F4" s="4"/>
      <c r="G4" s="4"/>
      <c r="H4" s="4"/>
      <c r="I4" s="20"/>
      <c r="J4" s="20"/>
    </row>
    <row r="5" spans="1:11" ht="17.25">
      <c r="A5" s="4" t="s">
        <v>525</v>
      </c>
      <c r="B5" s="4" t="s">
        <v>526</v>
      </c>
      <c r="C5" s="4"/>
      <c r="D5" s="4"/>
      <c r="E5" s="4"/>
      <c r="F5" s="4"/>
      <c r="G5" s="4"/>
      <c r="H5" s="4"/>
      <c r="I5" s="20"/>
      <c r="J5" s="20"/>
    </row>
    <row r="6" spans="1:11" ht="17.25">
      <c r="A6" s="4"/>
      <c r="B6" s="4"/>
      <c r="C6" s="4"/>
      <c r="D6" s="4"/>
      <c r="E6" s="4"/>
      <c r="F6" s="4"/>
      <c r="G6" s="4"/>
      <c r="H6" s="4"/>
      <c r="I6" s="20"/>
      <c r="J6" s="20"/>
    </row>
    <row r="7" spans="1:11" ht="17.25">
      <c r="A7" s="4"/>
      <c r="B7" s="4" t="s">
        <v>527</v>
      </c>
      <c r="C7" s="4"/>
      <c r="D7" s="4"/>
      <c r="E7" s="4"/>
      <c r="F7" s="4"/>
      <c r="G7" s="4"/>
      <c r="H7" s="4"/>
      <c r="I7" s="20"/>
      <c r="J7" s="20"/>
    </row>
    <row r="8" spans="1:11" ht="17.25">
      <c r="A8" s="4"/>
      <c r="B8" s="4"/>
      <c r="C8" s="4"/>
      <c r="D8" s="4"/>
      <c r="E8" s="4"/>
      <c r="F8" s="4"/>
      <c r="G8" s="4"/>
      <c r="H8" s="4"/>
      <c r="I8" s="20"/>
      <c r="J8" s="20"/>
    </row>
    <row r="9" spans="1:11" ht="17.25">
      <c r="A9" s="4"/>
      <c r="B9" s="4" t="s">
        <v>528</v>
      </c>
      <c r="C9" s="4"/>
      <c r="D9" s="4"/>
      <c r="E9" s="4" t="s">
        <v>529</v>
      </c>
      <c r="F9" s="4"/>
      <c r="G9" s="4"/>
      <c r="H9" s="4"/>
      <c r="I9" s="20"/>
      <c r="J9" s="20"/>
    </row>
    <row r="10" spans="1:11" ht="17.25">
      <c r="A10" s="4"/>
      <c r="B10" s="4"/>
      <c r="C10" s="4"/>
      <c r="D10" s="4"/>
      <c r="E10" s="4"/>
      <c r="F10" s="4"/>
      <c r="G10" s="4"/>
      <c r="H10" s="4"/>
      <c r="I10" s="20"/>
      <c r="J10" s="20"/>
    </row>
    <row r="11" spans="1:11" ht="17.25">
      <c r="A11" s="4" t="s">
        <v>530</v>
      </c>
      <c r="B11" s="4" t="s">
        <v>531</v>
      </c>
      <c r="C11" s="4" t="s">
        <v>532</v>
      </c>
      <c r="D11" s="4"/>
      <c r="E11" s="4"/>
      <c r="F11" s="4"/>
      <c r="G11" s="4"/>
      <c r="H11" s="4"/>
      <c r="I11" s="20"/>
      <c r="J11" s="20"/>
    </row>
    <row r="12" spans="1:11" ht="17.25">
      <c r="A12" s="4"/>
      <c r="B12" s="4" t="s">
        <v>533</v>
      </c>
      <c r="C12" s="4"/>
      <c r="D12" s="4" t="s">
        <v>534</v>
      </c>
      <c r="E12" s="4"/>
      <c r="F12" s="4"/>
      <c r="G12" s="4"/>
      <c r="H12" s="4"/>
      <c r="I12" s="20"/>
      <c r="J12" s="20"/>
    </row>
    <row r="13" spans="1:11" ht="17.25">
      <c r="A13" s="4"/>
      <c r="B13" s="4" t="s">
        <v>535</v>
      </c>
      <c r="C13" s="4"/>
      <c r="D13" s="4" t="s">
        <v>536</v>
      </c>
      <c r="E13" s="4"/>
      <c r="F13" s="4"/>
      <c r="G13" s="4"/>
      <c r="H13" s="4"/>
      <c r="I13" s="20"/>
      <c r="J13" s="20"/>
    </row>
    <row r="14" spans="1:11" ht="17.25">
      <c r="A14" s="4"/>
      <c r="B14" s="4"/>
      <c r="C14" s="4"/>
      <c r="D14" s="4"/>
      <c r="E14" s="4"/>
      <c r="F14" s="4"/>
      <c r="G14" s="4"/>
      <c r="H14" s="4"/>
      <c r="I14" s="20"/>
      <c r="J14" s="20"/>
    </row>
    <row r="15" spans="1:11" ht="17.25">
      <c r="A15" s="4" t="s">
        <v>537</v>
      </c>
      <c r="B15" s="4" t="s">
        <v>628</v>
      </c>
      <c r="C15" s="4"/>
      <c r="D15" s="4"/>
      <c r="E15" s="4"/>
      <c r="F15" s="4"/>
      <c r="G15" s="4"/>
      <c r="H15" s="4"/>
      <c r="I15" s="20"/>
      <c r="J15" s="20"/>
    </row>
    <row r="16" spans="1:11" ht="17.25">
      <c r="A16" s="4"/>
      <c r="B16" s="4"/>
      <c r="C16" s="4"/>
      <c r="D16" s="4"/>
      <c r="E16" s="4"/>
      <c r="F16" s="4"/>
      <c r="G16" s="4"/>
      <c r="H16" s="4"/>
      <c r="I16" s="20"/>
      <c r="J16" s="20"/>
    </row>
    <row r="17" spans="1:10" ht="17.25">
      <c r="A17" s="4"/>
      <c r="B17" s="4" t="s">
        <v>538</v>
      </c>
      <c r="C17" s="4"/>
      <c r="D17" s="4"/>
      <c r="E17" s="4" t="s">
        <v>539</v>
      </c>
      <c r="F17" s="4"/>
      <c r="G17" s="4"/>
      <c r="H17" s="4"/>
      <c r="I17" s="20"/>
      <c r="J17" s="20"/>
    </row>
    <row r="18" spans="1:10" ht="17.25">
      <c r="A18" s="4"/>
      <c r="B18" s="4"/>
      <c r="C18" s="4"/>
      <c r="D18" s="4"/>
      <c r="E18" s="4"/>
      <c r="F18" s="4"/>
      <c r="G18" s="4"/>
      <c r="H18" s="4"/>
      <c r="I18" s="20"/>
      <c r="J18" s="20"/>
    </row>
    <row r="19" spans="1:10" ht="17.25">
      <c r="A19" s="4"/>
      <c r="B19" s="4" t="s">
        <v>540</v>
      </c>
      <c r="C19" s="4"/>
      <c r="D19" s="4"/>
      <c r="E19" s="4"/>
      <c r="F19" s="4" t="s">
        <v>541</v>
      </c>
      <c r="G19" s="4"/>
      <c r="H19" s="4"/>
      <c r="I19" s="20"/>
      <c r="J19" s="20"/>
    </row>
    <row r="20" spans="1:10" ht="17.25">
      <c r="A20" s="4"/>
      <c r="B20" s="4"/>
      <c r="C20" s="4"/>
      <c r="D20" s="4"/>
      <c r="E20" s="4"/>
      <c r="F20" s="4"/>
      <c r="G20" s="4"/>
      <c r="H20" s="4"/>
      <c r="I20" s="20"/>
      <c r="J20" s="20"/>
    </row>
    <row r="21" spans="1:10" ht="17.25">
      <c r="A21" s="4" t="s">
        <v>542</v>
      </c>
      <c r="B21" s="4" t="s">
        <v>543</v>
      </c>
      <c r="C21" s="4"/>
      <c r="D21" s="4"/>
      <c r="E21" s="4"/>
      <c r="F21" s="4"/>
      <c r="G21" s="4"/>
      <c r="H21" s="4"/>
      <c r="I21" s="20"/>
      <c r="J21" s="20"/>
    </row>
    <row r="22" spans="1:10" ht="17.25">
      <c r="A22" s="4"/>
      <c r="B22" s="4" t="s">
        <v>544</v>
      </c>
      <c r="C22" s="4"/>
      <c r="D22" s="4"/>
      <c r="E22" s="4"/>
      <c r="F22" s="4"/>
      <c r="G22" s="4"/>
      <c r="H22" s="4"/>
      <c r="I22" s="20"/>
      <c r="J22" s="20"/>
    </row>
    <row r="23" spans="1:10" ht="17.25">
      <c r="A23" s="4"/>
      <c r="B23" s="4" t="s">
        <v>545</v>
      </c>
      <c r="C23" s="4"/>
      <c r="D23" s="4"/>
      <c r="E23" s="4"/>
      <c r="F23" s="4"/>
      <c r="G23" s="4"/>
      <c r="H23" s="4"/>
      <c r="I23" s="20"/>
      <c r="J23" s="20"/>
    </row>
    <row r="24" spans="1:10" ht="17.25">
      <c r="A24" s="4"/>
      <c r="B24" s="4" t="s">
        <v>546</v>
      </c>
      <c r="C24" s="4"/>
      <c r="D24" s="4"/>
      <c r="E24" s="4"/>
      <c r="F24" s="4"/>
      <c r="G24" s="4"/>
      <c r="H24" s="4"/>
      <c r="I24" s="20"/>
      <c r="J24" s="20"/>
    </row>
    <row r="25" spans="1:10" ht="17.25">
      <c r="A25" s="4"/>
      <c r="B25" s="4" t="s">
        <v>547</v>
      </c>
      <c r="C25" s="4"/>
      <c r="D25" s="4"/>
      <c r="E25" s="4"/>
      <c r="F25" s="4"/>
      <c r="G25" s="4"/>
      <c r="H25" s="4"/>
      <c r="I25" s="20"/>
      <c r="J25" s="20"/>
    </row>
    <row r="26" spans="1:10" ht="17.25">
      <c r="A26" s="4"/>
      <c r="B26" s="4"/>
      <c r="C26" s="4"/>
      <c r="D26" s="4"/>
      <c r="E26" s="4"/>
      <c r="F26" s="4"/>
      <c r="G26" s="4"/>
      <c r="H26" s="4"/>
      <c r="I26" s="20"/>
      <c r="J26" s="20"/>
    </row>
    <row r="27" spans="1:10" ht="17.25">
      <c r="A27" s="4" t="s">
        <v>548</v>
      </c>
      <c r="B27" s="4" t="s">
        <v>549</v>
      </c>
      <c r="C27" s="4"/>
      <c r="D27" s="4"/>
      <c r="E27" s="4"/>
      <c r="F27" s="4"/>
      <c r="G27" s="4"/>
      <c r="H27" s="4"/>
      <c r="I27" s="20"/>
      <c r="J27" s="20"/>
    </row>
    <row r="28" spans="1:10" ht="17.25">
      <c r="A28" s="4"/>
      <c r="B28" s="4"/>
      <c r="C28" s="4"/>
      <c r="D28" s="4"/>
      <c r="E28" s="4"/>
      <c r="F28" s="4"/>
      <c r="G28" s="4"/>
      <c r="H28" s="4"/>
      <c r="I28" s="20"/>
      <c r="J28" s="20"/>
    </row>
    <row r="29" spans="1:10" ht="17.25">
      <c r="A29" s="4"/>
      <c r="B29" s="4" t="s">
        <v>550</v>
      </c>
      <c r="C29" s="4"/>
      <c r="D29" s="4"/>
      <c r="E29" s="4" t="s">
        <v>551</v>
      </c>
      <c r="F29" s="4"/>
      <c r="G29" s="4"/>
      <c r="H29" s="4"/>
      <c r="I29" s="20"/>
      <c r="J29" s="20"/>
    </row>
    <row r="30" spans="1:10" ht="17.25">
      <c r="A30" s="4"/>
      <c r="B30" s="4" t="s">
        <v>552</v>
      </c>
      <c r="C30" s="4" t="s">
        <v>553</v>
      </c>
      <c r="D30" s="29"/>
      <c r="E30" s="30">
        <v>1000</v>
      </c>
      <c r="F30" s="4"/>
      <c r="G30" s="4"/>
      <c r="H30" s="4"/>
      <c r="I30" s="20"/>
      <c r="J30" s="20"/>
    </row>
    <row r="31" spans="1:10" ht="17.25">
      <c r="A31" s="4"/>
      <c r="B31" s="4" t="s">
        <v>554</v>
      </c>
      <c r="C31" s="21"/>
      <c r="D31" s="31"/>
      <c r="E31" s="30">
        <v>5395</v>
      </c>
      <c r="F31" s="4" t="s">
        <v>578</v>
      </c>
      <c r="G31" s="4"/>
      <c r="H31" s="4" t="s">
        <v>581</v>
      </c>
      <c r="I31" s="20"/>
      <c r="J31" s="20"/>
    </row>
    <row r="32" spans="1:10" ht="17.25">
      <c r="A32" s="4"/>
      <c r="B32" s="4"/>
      <c r="C32" s="4"/>
      <c r="D32" s="21" t="s">
        <v>555</v>
      </c>
      <c r="E32" s="30">
        <v>6951</v>
      </c>
      <c r="F32" s="4" t="s">
        <v>579</v>
      </c>
      <c r="G32" s="4"/>
      <c r="H32" s="4" t="s">
        <v>582</v>
      </c>
      <c r="I32" s="20"/>
      <c r="J32" s="20"/>
    </row>
    <row r="33" spans="1:11" ht="17.25">
      <c r="A33" s="4"/>
      <c r="B33" s="4"/>
      <c r="C33" s="4"/>
      <c r="D33" s="4"/>
      <c r="E33" s="30">
        <v>7288</v>
      </c>
      <c r="F33" s="4" t="s">
        <v>580</v>
      </c>
      <c r="G33" s="4"/>
      <c r="H33" s="4" t="s">
        <v>583</v>
      </c>
      <c r="I33" s="20"/>
      <c r="J33" s="20"/>
    </row>
    <row r="34" spans="1:11" ht="17.25">
      <c r="A34" s="4" t="s">
        <v>584</v>
      </c>
      <c r="B34" s="4"/>
      <c r="C34" s="4"/>
      <c r="D34" s="4"/>
      <c r="E34" s="4"/>
      <c r="F34" s="4"/>
      <c r="G34" s="4"/>
      <c r="H34" s="4"/>
      <c r="I34" s="20"/>
      <c r="J34" s="20"/>
    </row>
    <row r="35" spans="1:11" ht="17.25">
      <c r="A35" s="4"/>
      <c r="B35" s="4"/>
      <c r="C35" s="4"/>
      <c r="D35" s="4"/>
      <c r="E35" s="21"/>
      <c r="F35" s="4"/>
      <c r="G35" s="4"/>
      <c r="H35" s="4"/>
      <c r="I35" s="20"/>
      <c r="J35" s="20"/>
    </row>
    <row r="36" spans="1:11" ht="17.25">
      <c r="A36" s="4"/>
      <c r="B36" s="4" t="s">
        <v>556</v>
      </c>
      <c r="C36" s="4"/>
      <c r="D36" s="4"/>
      <c r="E36" s="4">
        <v>42</v>
      </c>
      <c r="F36" s="4" t="s">
        <v>577</v>
      </c>
      <c r="G36" s="4"/>
      <c r="H36" s="4"/>
      <c r="I36" s="20"/>
      <c r="J36" s="20"/>
    </row>
    <row r="37" spans="1:11" ht="17.25">
      <c r="A37" s="4"/>
      <c r="B37" s="4"/>
      <c r="C37" s="19"/>
      <c r="D37" s="4"/>
      <c r="E37" s="21"/>
      <c r="F37" s="21"/>
      <c r="G37" s="4"/>
      <c r="H37" s="4"/>
      <c r="I37" s="20"/>
      <c r="J37" s="20"/>
    </row>
    <row r="38" spans="1:11" ht="17.25">
      <c r="A38" s="4"/>
      <c r="B38" s="4" t="s">
        <v>557</v>
      </c>
      <c r="C38" s="4" t="s">
        <v>558</v>
      </c>
      <c r="D38" s="4"/>
      <c r="E38" s="4">
        <v>98</v>
      </c>
      <c r="F38" s="4" t="s">
        <v>559</v>
      </c>
      <c r="G38" s="4" t="s">
        <v>560</v>
      </c>
      <c r="H38" s="4"/>
      <c r="I38" s="20"/>
      <c r="J38" s="20"/>
    </row>
    <row r="39" spans="1:11" ht="17.25">
      <c r="A39" s="4"/>
      <c r="B39" s="4"/>
      <c r="C39" s="19"/>
      <c r="D39" s="19"/>
      <c r="E39" s="192"/>
      <c r="F39" s="21"/>
      <c r="G39" s="4"/>
      <c r="H39" s="4"/>
      <c r="I39" s="20"/>
      <c r="J39" s="20"/>
    </row>
    <row r="40" spans="1:11" ht="17.25">
      <c r="A40" s="4"/>
      <c r="B40" s="4"/>
      <c r="C40" s="4" t="s">
        <v>561</v>
      </c>
      <c r="D40" s="4"/>
      <c r="E40" s="31">
        <v>1104</v>
      </c>
      <c r="F40" s="4" t="s">
        <v>559</v>
      </c>
      <c r="G40" s="4" t="s">
        <v>560</v>
      </c>
      <c r="H40" s="4"/>
      <c r="I40" s="20"/>
      <c r="J40" s="20"/>
    </row>
    <row r="41" spans="1:11" ht="17.25">
      <c r="A41" s="4"/>
      <c r="B41" s="21"/>
      <c r="C41" s="4"/>
      <c r="D41" s="4"/>
      <c r="E41" s="21"/>
      <c r="F41" s="21"/>
      <c r="G41" s="4" t="s">
        <v>560</v>
      </c>
      <c r="H41" s="4"/>
      <c r="I41" s="20"/>
      <c r="J41" s="20"/>
    </row>
    <row r="42" spans="1:11" ht="17.25">
      <c r="A42" s="4"/>
      <c r="B42" s="4"/>
      <c r="C42" s="4" t="s">
        <v>562</v>
      </c>
      <c r="D42" s="4"/>
      <c r="E42" s="4">
        <v>189</v>
      </c>
      <c r="F42" s="4" t="s">
        <v>559</v>
      </c>
      <c r="G42" s="4"/>
      <c r="H42" s="4"/>
      <c r="I42" s="4"/>
      <c r="J42" s="4"/>
    </row>
    <row r="43" spans="1:11" ht="17.25">
      <c r="A43" s="4"/>
      <c r="B43" s="21"/>
      <c r="C43" s="4"/>
      <c r="D43" s="4"/>
      <c r="E43" s="192"/>
      <c r="F43" s="21"/>
      <c r="G43" s="4"/>
      <c r="H43" s="4"/>
      <c r="I43" s="4"/>
      <c r="J43" s="4"/>
    </row>
    <row r="44" spans="1:11" ht="17.25">
      <c r="A44" s="4"/>
      <c r="B44" s="4"/>
      <c r="C44" s="4" t="s">
        <v>563</v>
      </c>
      <c r="D44" s="4"/>
      <c r="E44" s="31">
        <v>3587</v>
      </c>
      <c r="F44" s="4" t="s">
        <v>559</v>
      </c>
      <c r="G44" s="4"/>
      <c r="H44" s="4"/>
      <c r="I44" s="4"/>
      <c r="J44" s="4"/>
    </row>
    <row r="45" spans="1:11" ht="17.25">
      <c r="A45" s="4" t="s">
        <v>564</v>
      </c>
      <c r="B45" s="4" t="s">
        <v>565</v>
      </c>
      <c r="C45" s="4"/>
      <c r="D45" s="4"/>
      <c r="E45" s="4"/>
      <c r="F45" s="4"/>
      <c r="G45" s="4"/>
      <c r="H45" s="4"/>
      <c r="I45" s="4"/>
      <c r="J45" s="4"/>
    </row>
    <row r="46" spans="1:11" ht="17.25">
      <c r="A46" s="4"/>
      <c r="B46" s="4"/>
      <c r="C46" s="4" t="s">
        <v>566</v>
      </c>
      <c r="D46" s="4"/>
      <c r="E46" s="4"/>
      <c r="F46" s="4"/>
      <c r="G46" s="4"/>
      <c r="H46" s="4"/>
      <c r="I46" s="4"/>
      <c r="J46" s="4"/>
    </row>
    <row r="47" spans="1:11" ht="17.25">
      <c r="A47" s="20"/>
      <c r="B47" s="20"/>
      <c r="C47" s="20"/>
      <c r="D47" s="20"/>
      <c r="E47" s="20"/>
      <c r="F47" s="20"/>
      <c r="G47" s="20"/>
      <c r="H47" s="20"/>
      <c r="I47" s="20"/>
      <c r="J47" s="20"/>
    </row>
    <row r="48" spans="1:11" ht="17.25">
      <c r="A48" s="4"/>
      <c r="B48" s="4"/>
      <c r="C48" s="4"/>
      <c r="D48" s="4"/>
      <c r="E48" s="4"/>
      <c r="F48" s="4"/>
      <c r="G48" s="4"/>
      <c r="H48" s="4"/>
      <c r="I48" s="4"/>
      <c r="J48" s="20"/>
      <c r="K48" s="20"/>
    </row>
    <row r="49" spans="1:11" ht="17.25">
      <c r="A49" s="4"/>
      <c r="B49" s="4"/>
      <c r="C49" s="4"/>
      <c r="D49" s="4"/>
      <c r="E49" s="4"/>
      <c r="F49" s="4"/>
      <c r="G49" s="4"/>
      <c r="H49" s="4"/>
      <c r="I49" s="4"/>
      <c r="J49" s="20"/>
      <c r="K49" s="20"/>
    </row>
    <row r="50" spans="1:11" ht="17.25">
      <c r="A50" s="51"/>
      <c r="B50" s="51"/>
      <c r="C50" s="51"/>
      <c r="D50" s="51"/>
      <c r="E50" s="51"/>
      <c r="F50" s="51"/>
      <c r="G50" s="51"/>
      <c r="H50" s="51"/>
      <c r="I50" s="51"/>
      <c r="J50" s="194"/>
      <c r="K50" s="20"/>
    </row>
    <row r="51" spans="1:11" ht="17.25">
      <c r="A51" s="51"/>
      <c r="B51" s="287"/>
      <c r="C51" s="287"/>
      <c r="D51" s="51"/>
      <c r="E51" s="51"/>
      <c r="F51" s="51"/>
      <c r="G51" s="51"/>
      <c r="H51" s="51"/>
      <c r="I51" s="51"/>
      <c r="J51" s="194"/>
      <c r="K51" s="20"/>
    </row>
    <row r="52" spans="1:11" ht="17.25">
      <c r="A52" s="51"/>
      <c r="B52" s="51"/>
      <c r="C52" s="51"/>
      <c r="D52" s="51"/>
      <c r="E52" s="51"/>
      <c r="F52" s="51"/>
      <c r="G52" s="51"/>
      <c r="H52" s="51"/>
      <c r="I52" s="51"/>
      <c r="J52" s="51"/>
      <c r="K52" s="20"/>
    </row>
    <row r="53" spans="1:11" ht="17.25">
      <c r="A53" s="51"/>
      <c r="B53" s="51"/>
      <c r="C53" s="51"/>
      <c r="D53" s="51"/>
      <c r="E53" s="51"/>
      <c r="F53" s="51"/>
      <c r="G53" s="51"/>
      <c r="H53" s="51"/>
      <c r="I53" s="51"/>
      <c r="J53" s="194"/>
      <c r="K53" s="20"/>
    </row>
    <row r="54" spans="1:11" ht="17.25">
      <c r="A54" s="51"/>
      <c r="B54" s="288"/>
      <c r="C54" s="288"/>
      <c r="D54" s="51"/>
      <c r="E54" s="51"/>
      <c r="F54" s="51"/>
      <c r="G54" s="51"/>
      <c r="H54" s="51"/>
      <c r="I54" s="51"/>
      <c r="J54" s="194"/>
      <c r="K54" s="20"/>
    </row>
    <row r="55" spans="1:11" ht="17.25">
      <c r="A55" s="51"/>
      <c r="B55" s="51"/>
      <c r="C55" s="51"/>
      <c r="D55" s="51"/>
      <c r="E55" s="51"/>
      <c r="F55" s="51"/>
      <c r="G55" s="51"/>
      <c r="H55" s="51"/>
      <c r="I55" s="51"/>
      <c r="J55" s="194"/>
      <c r="K55" s="20"/>
    </row>
    <row r="56" spans="1:11" ht="17.25">
      <c r="A56" s="51"/>
      <c r="B56" s="51"/>
      <c r="C56" s="51"/>
      <c r="D56" s="51"/>
      <c r="E56" s="51"/>
      <c r="F56" s="51"/>
      <c r="G56" s="51"/>
      <c r="H56" s="51"/>
      <c r="I56" s="51"/>
      <c r="J56" s="194"/>
      <c r="K56" s="20"/>
    </row>
    <row r="57" spans="1:11" ht="17.25">
      <c r="A57" s="51"/>
      <c r="B57" s="288"/>
      <c r="C57" s="288"/>
      <c r="D57" s="288"/>
      <c r="E57" s="288"/>
      <c r="F57" s="51"/>
      <c r="G57" s="51"/>
      <c r="H57" s="51"/>
      <c r="I57" s="51"/>
      <c r="J57" s="194"/>
      <c r="K57" s="20"/>
    </row>
    <row r="58" spans="1:11" ht="17.25">
      <c r="A58" s="51"/>
      <c r="B58" s="51"/>
      <c r="C58" s="51"/>
      <c r="D58" s="51"/>
      <c r="E58" s="51"/>
      <c r="F58" s="51"/>
      <c r="G58" s="51"/>
      <c r="H58" s="51"/>
      <c r="I58" s="51"/>
      <c r="J58" s="194"/>
      <c r="K58" s="20"/>
    </row>
    <row r="59" spans="1:11" ht="17.25">
      <c r="A59" s="51"/>
      <c r="B59" s="288"/>
      <c r="C59" s="288"/>
      <c r="D59" s="51"/>
      <c r="E59" s="51"/>
      <c r="F59" s="51"/>
      <c r="G59" s="51"/>
      <c r="H59" s="51"/>
      <c r="I59" s="195"/>
      <c r="J59" s="194"/>
      <c r="K59" s="20"/>
    </row>
    <row r="60" spans="1:11" ht="17.25">
      <c r="A60" s="51"/>
      <c r="B60" s="51"/>
      <c r="C60" s="51"/>
      <c r="D60" s="51"/>
      <c r="E60" s="51"/>
      <c r="F60" s="51"/>
      <c r="G60" s="51"/>
      <c r="H60" s="51"/>
      <c r="I60" s="51"/>
      <c r="J60" s="51"/>
      <c r="K60" s="20"/>
    </row>
    <row r="61" spans="1:11" ht="17.25">
      <c r="A61" s="51"/>
      <c r="B61" s="51"/>
      <c r="C61" s="51"/>
      <c r="D61" s="51"/>
      <c r="E61" s="51"/>
      <c r="F61" s="51"/>
      <c r="G61" s="51"/>
      <c r="H61" s="51"/>
      <c r="I61" s="51"/>
      <c r="J61" s="194"/>
      <c r="K61" s="20"/>
    </row>
    <row r="62" spans="1:11" ht="17.25">
      <c r="A62" s="51"/>
      <c r="B62" s="51"/>
      <c r="C62" s="51"/>
      <c r="D62" s="51"/>
      <c r="E62" s="51"/>
      <c r="F62" s="51"/>
      <c r="G62" s="51"/>
      <c r="H62" s="51"/>
      <c r="I62" s="51"/>
      <c r="J62" s="194"/>
      <c r="K62" s="20"/>
    </row>
    <row r="63" spans="1:11" ht="17.25">
      <c r="A63" s="51"/>
      <c r="B63" s="51"/>
      <c r="C63" s="51"/>
      <c r="D63" s="51"/>
      <c r="E63" s="51"/>
      <c r="F63" s="51"/>
      <c r="G63" s="51"/>
      <c r="H63" s="51"/>
      <c r="I63" s="51"/>
      <c r="J63" s="194"/>
      <c r="K63" s="20"/>
    </row>
    <row r="64" spans="1:11" ht="17.25">
      <c r="A64" s="51"/>
      <c r="B64" s="51"/>
      <c r="C64" s="51"/>
      <c r="D64" s="51"/>
      <c r="E64" s="51"/>
      <c r="F64" s="51"/>
      <c r="G64" s="51"/>
      <c r="H64" s="51"/>
      <c r="I64" s="51"/>
      <c r="J64" s="194"/>
      <c r="K64" s="20"/>
    </row>
    <row r="65" spans="1:13" ht="17.25">
      <c r="A65" s="51"/>
      <c r="B65" s="51"/>
      <c r="C65" s="51"/>
      <c r="D65" s="51"/>
      <c r="E65" s="51"/>
      <c r="F65" s="51"/>
      <c r="G65" s="51"/>
      <c r="H65" s="51"/>
      <c r="I65" s="51"/>
      <c r="J65" s="194"/>
      <c r="K65" s="20"/>
    </row>
    <row r="66" spans="1:13" ht="17.25">
      <c r="A66" s="51"/>
      <c r="B66" s="51"/>
      <c r="C66" s="51"/>
      <c r="D66" s="51"/>
      <c r="E66" s="51"/>
      <c r="F66" s="51"/>
      <c r="G66" s="51"/>
      <c r="H66" s="51"/>
      <c r="I66" s="51"/>
      <c r="J66" s="194"/>
      <c r="K66" s="20"/>
    </row>
    <row r="67" spans="1:13" ht="17.25">
      <c r="A67" s="51"/>
      <c r="B67" s="51"/>
      <c r="C67" s="51"/>
      <c r="D67" s="51"/>
      <c r="E67" s="51"/>
      <c r="F67" s="51"/>
      <c r="G67" s="51"/>
      <c r="H67" s="288"/>
      <c r="I67" s="288"/>
      <c r="J67" s="288"/>
      <c r="K67" s="20"/>
    </row>
    <row r="68" spans="1:13" ht="17.25">
      <c r="A68" s="51"/>
      <c r="B68" s="51"/>
      <c r="C68" s="51"/>
      <c r="D68" s="51"/>
      <c r="E68" s="51"/>
      <c r="F68" s="51"/>
      <c r="G68" s="51"/>
      <c r="H68" s="288"/>
      <c r="I68" s="288"/>
      <c r="J68" s="288"/>
      <c r="K68" s="20"/>
    </row>
    <row r="69" spans="1:13" ht="17.25">
      <c r="A69" s="51"/>
      <c r="B69" s="51"/>
      <c r="C69" s="51"/>
      <c r="D69" s="51"/>
      <c r="E69" s="51"/>
      <c r="F69" s="51"/>
      <c r="G69" s="290"/>
      <c r="H69" s="290"/>
      <c r="I69" s="290"/>
      <c r="J69" s="290"/>
      <c r="K69" s="20"/>
    </row>
    <row r="70" spans="1:13" ht="17.25">
      <c r="A70" s="4"/>
      <c r="B70" s="4"/>
      <c r="C70" s="4"/>
      <c r="D70" s="4"/>
      <c r="E70" s="4"/>
      <c r="F70" s="4"/>
      <c r="G70" s="291"/>
      <c r="H70" s="291"/>
      <c r="I70" s="291"/>
      <c r="J70" s="291"/>
      <c r="K70" s="20"/>
    </row>
    <row r="71" spans="1:13" ht="17.25">
      <c r="A71" s="4"/>
      <c r="B71" s="4"/>
      <c r="C71" s="4"/>
      <c r="D71" s="4"/>
      <c r="E71" s="4"/>
      <c r="F71" s="4"/>
      <c r="G71" s="4"/>
      <c r="H71" s="4"/>
      <c r="I71" s="4"/>
      <c r="J71" s="20"/>
      <c r="K71" s="20"/>
    </row>
    <row r="72" spans="1:13" ht="17.25">
      <c r="A72" s="4"/>
      <c r="B72" s="4"/>
      <c r="C72" s="4"/>
      <c r="D72" s="4"/>
      <c r="E72" s="4"/>
      <c r="F72" s="4"/>
      <c r="G72" s="4"/>
      <c r="H72" s="19"/>
      <c r="I72" s="19"/>
      <c r="J72" s="19"/>
      <c r="K72" s="19"/>
    </row>
    <row r="73" spans="1:13" ht="17.25">
      <c r="A73" s="4"/>
      <c r="B73" s="292"/>
      <c r="C73" s="292"/>
      <c r="D73" s="292"/>
      <c r="E73" s="292"/>
      <c r="F73" s="4"/>
      <c r="G73" s="4"/>
      <c r="H73" s="21"/>
      <c r="I73" s="21"/>
      <c r="J73" s="21"/>
      <c r="K73" s="21"/>
    </row>
    <row r="74" spans="1:13" ht="17.25">
      <c r="A74" s="4"/>
      <c r="B74" s="4"/>
      <c r="C74" s="4"/>
      <c r="D74" s="4"/>
      <c r="E74" s="4"/>
      <c r="F74" s="4"/>
      <c r="G74" s="4"/>
      <c r="H74" s="21"/>
      <c r="I74" s="21"/>
      <c r="J74" s="21"/>
      <c r="K74" s="21"/>
    </row>
    <row r="75" spans="1:13" ht="17.25">
      <c r="A75" s="4"/>
      <c r="B75" s="4"/>
      <c r="C75" s="4"/>
      <c r="D75" s="4"/>
      <c r="E75" s="4"/>
      <c r="F75" s="4"/>
      <c r="G75" s="4"/>
      <c r="H75" s="4"/>
      <c r="I75" s="4"/>
      <c r="J75" s="20"/>
      <c r="K75" s="20"/>
    </row>
    <row r="76" spans="1:13" ht="17.25">
      <c r="A76" s="4"/>
      <c r="B76" s="285"/>
      <c r="C76" s="285"/>
      <c r="D76" s="285"/>
      <c r="E76" s="4"/>
      <c r="F76" s="4"/>
      <c r="G76" s="45"/>
      <c r="H76" s="83"/>
      <c r="I76" s="83"/>
      <c r="J76" s="83"/>
      <c r="K76" s="83"/>
      <c r="M76" s="28"/>
    </row>
    <row r="77" spans="1:13" ht="17.25">
      <c r="A77" s="4"/>
      <c r="B77" s="4"/>
      <c r="C77" s="4"/>
      <c r="D77" s="4"/>
      <c r="E77" s="4"/>
      <c r="F77" s="4"/>
      <c r="G77" s="45"/>
      <c r="H77" s="21"/>
      <c r="I77" s="21"/>
      <c r="J77" s="21"/>
      <c r="K77" s="21"/>
    </row>
    <row r="78" spans="1:13" ht="17.25">
      <c r="A78" s="4"/>
      <c r="B78" s="4"/>
      <c r="C78" s="4"/>
      <c r="D78" s="4"/>
      <c r="E78" s="4"/>
      <c r="F78" s="4"/>
      <c r="G78" s="45"/>
      <c r="H78" s="45"/>
      <c r="I78" s="45"/>
      <c r="J78" s="20"/>
      <c r="K78" s="20"/>
    </row>
    <row r="79" spans="1:13" ht="17.25">
      <c r="A79" s="4"/>
      <c r="B79" s="285"/>
      <c r="C79" s="285"/>
      <c r="D79" s="285"/>
      <c r="E79" s="4"/>
      <c r="F79" s="4"/>
      <c r="G79" s="45"/>
      <c r="H79" s="45"/>
      <c r="I79" s="45"/>
      <c r="J79" s="20"/>
      <c r="K79" s="20"/>
    </row>
    <row r="80" spans="1:13" ht="17.25">
      <c r="A80" s="4"/>
      <c r="B80" s="4"/>
      <c r="C80" s="4"/>
      <c r="D80" s="4"/>
      <c r="E80" s="4"/>
      <c r="F80" s="4"/>
      <c r="G80" s="4"/>
      <c r="H80" s="4"/>
      <c r="I80" s="4"/>
      <c r="J80" s="4"/>
      <c r="K80" s="4"/>
    </row>
    <row r="81" spans="1:11" ht="17.25">
      <c r="A81" s="4"/>
      <c r="B81" s="4"/>
      <c r="C81" s="4"/>
      <c r="D81" s="4"/>
      <c r="E81" s="4"/>
      <c r="F81" s="4"/>
      <c r="G81" s="4"/>
      <c r="H81" s="21"/>
      <c r="I81" s="21"/>
      <c r="J81" s="21"/>
      <c r="K81" s="21"/>
    </row>
    <row r="82" spans="1:11" ht="17.25">
      <c r="A82" s="4"/>
      <c r="B82" s="4"/>
      <c r="C82" s="4"/>
      <c r="D82" s="4"/>
      <c r="E82" s="4"/>
      <c r="F82" s="4"/>
      <c r="G82" s="4"/>
      <c r="H82" s="4"/>
      <c r="I82" s="4"/>
      <c r="J82" s="20"/>
      <c r="K82" s="20"/>
    </row>
    <row r="83" spans="1:11" ht="17.25">
      <c r="A83" s="14"/>
      <c r="B83" s="14"/>
      <c r="C83" s="14"/>
      <c r="D83" s="14"/>
      <c r="E83" s="14"/>
      <c r="F83" s="14"/>
      <c r="G83" s="14"/>
      <c r="H83" s="14"/>
      <c r="I83" s="14"/>
      <c r="J83" s="34"/>
      <c r="K83" s="20"/>
    </row>
    <row r="84" spans="1:11" ht="17.25">
      <c r="A84" s="285"/>
      <c r="B84" s="285"/>
      <c r="C84" s="285"/>
      <c r="D84" s="285"/>
      <c r="E84" s="285"/>
      <c r="F84" s="285"/>
      <c r="G84" s="285"/>
      <c r="H84" s="285"/>
      <c r="I84" s="285"/>
      <c r="J84" s="285"/>
      <c r="K84" s="20"/>
    </row>
    <row r="85" spans="1:11" ht="18.75" customHeight="1">
      <c r="A85" s="285"/>
      <c r="B85" s="285"/>
      <c r="C85" s="285"/>
      <c r="D85" s="285"/>
      <c r="E85" s="285"/>
      <c r="F85" s="14"/>
      <c r="G85" s="14"/>
      <c r="H85" s="14"/>
      <c r="I85" s="14"/>
      <c r="J85" s="34"/>
      <c r="K85" s="20"/>
    </row>
    <row r="86" spans="1:11" ht="18.75" customHeight="1">
      <c r="A86" s="285"/>
      <c r="B86" s="285"/>
      <c r="C86" s="285"/>
      <c r="D86" s="285"/>
      <c r="E86" s="285"/>
      <c r="F86" s="14"/>
      <c r="G86" s="14"/>
      <c r="H86" s="14"/>
      <c r="I86" s="14"/>
      <c r="J86" s="34"/>
      <c r="K86" s="20"/>
    </row>
    <row r="87" spans="1:11" ht="18.75" customHeight="1">
      <c r="A87" s="285"/>
      <c r="B87" s="285"/>
      <c r="C87" s="285"/>
      <c r="D87" s="285"/>
      <c r="E87" s="285"/>
      <c r="F87" s="14"/>
      <c r="G87" s="14"/>
      <c r="H87" s="14"/>
      <c r="I87" s="14"/>
      <c r="J87" s="34"/>
      <c r="K87" s="20"/>
    </row>
    <row r="88" spans="1:11" ht="18.75" customHeight="1">
      <c r="A88" s="293"/>
      <c r="B88" s="293"/>
      <c r="C88" s="285"/>
      <c r="D88" s="285"/>
      <c r="E88" s="285"/>
      <c r="F88" s="14"/>
      <c r="G88" s="14"/>
      <c r="H88" s="14"/>
      <c r="I88" s="14"/>
      <c r="J88" s="34"/>
      <c r="K88" s="20"/>
    </row>
    <row r="89" spans="1:11" ht="18.75" customHeight="1">
      <c r="A89" s="293"/>
      <c r="B89" s="293"/>
      <c r="C89" s="285"/>
      <c r="D89" s="285"/>
      <c r="E89" s="285"/>
      <c r="F89" s="14"/>
      <c r="G89" s="14"/>
      <c r="H89" s="14"/>
      <c r="I89" s="14"/>
      <c r="J89" s="34"/>
      <c r="K89" s="20"/>
    </row>
    <row r="90" spans="1:11" ht="17.25">
      <c r="A90" s="285"/>
      <c r="B90" s="285"/>
      <c r="C90" s="285"/>
      <c r="D90" s="285"/>
      <c r="E90" s="285"/>
      <c r="F90" s="14"/>
      <c r="G90" s="14"/>
      <c r="H90" s="14"/>
      <c r="I90" s="14"/>
      <c r="J90" s="34"/>
      <c r="K90" s="20"/>
    </row>
    <row r="91" spans="1:11" ht="17.25">
      <c r="A91" s="285"/>
      <c r="B91" s="285"/>
      <c r="C91" s="285"/>
      <c r="D91" s="285"/>
      <c r="E91" s="285"/>
      <c r="F91" s="14"/>
      <c r="G91" s="14"/>
      <c r="H91" s="14"/>
      <c r="I91" s="14"/>
      <c r="J91" s="34"/>
      <c r="K91" s="20"/>
    </row>
    <row r="92" spans="1:11" ht="17.25">
      <c r="A92" s="285"/>
      <c r="B92" s="285"/>
      <c r="C92" s="285"/>
      <c r="D92" s="285"/>
      <c r="E92" s="285"/>
      <c r="F92" s="14"/>
      <c r="G92" s="14"/>
      <c r="H92" s="14"/>
      <c r="I92" s="14"/>
      <c r="J92" s="34"/>
      <c r="K92" s="20"/>
    </row>
    <row r="93" spans="1:11" ht="17.25">
      <c r="A93" s="285"/>
      <c r="B93" s="285"/>
      <c r="C93" s="285"/>
      <c r="D93" s="285"/>
      <c r="E93" s="285"/>
      <c r="F93" s="14"/>
      <c r="G93" s="14"/>
      <c r="H93" s="14"/>
      <c r="I93" s="14"/>
      <c r="J93" s="34"/>
      <c r="K93" s="20"/>
    </row>
    <row r="94" spans="1:11" ht="17.25">
      <c r="A94" s="285"/>
      <c r="B94" s="285"/>
      <c r="C94" s="14"/>
      <c r="D94" s="14"/>
      <c r="E94" s="14"/>
      <c r="F94" s="14"/>
      <c r="G94" s="14"/>
      <c r="H94" s="14"/>
      <c r="I94" s="14"/>
      <c r="J94" s="34"/>
      <c r="K94" s="20"/>
    </row>
    <row r="95" spans="1:11" ht="18.75" customHeight="1">
      <c r="A95" s="286"/>
      <c r="B95" s="286"/>
      <c r="C95" s="285"/>
      <c r="D95" s="285"/>
      <c r="E95" s="285"/>
      <c r="F95" s="14"/>
      <c r="G95" s="14"/>
      <c r="H95" s="14"/>
      <c r="I95" s="14"/>
      <c r="J95" s="34"/>
      <c r="K95" s="20"/>
    </row>
    <row r="96" spans="1:11" ht="18.75" customHeight="1">
      <c r="A96" s="286"/>
      <c r="B96" s="286"/>
      <c r="C96" s="285"/>
      <c r="D96" s="285"/>
      <c r="E96" s="285"/>
      <c r="F96" s="14"/>
      <c r="G96" s="14"/>
      <c r="H96" s="14"/>
      <c r="I96" s="14"/>
      <c r="J96" s="34"/>
      <c r="K96" s="20"/>
    </row>
    <row r="97" spans="1:11" ht="18.75" customHeight="1">
      <c r="A97" s="285"/>
      <c r="B97" s="285"/>
      <c r="C97" s="285"/>
      <c r="D97" s="285"/>
      <c r="E97" s="285"/>
      <c r="F97" s="14"/>
      <c r="G97" s="14"/>
      <c r="H97" s="14"/>
      <c r="I97" s="14"/>
      <c r="J97" s="34"/>
      <c r="K97" s="20"/>
    </row>
    <row r="98" spans="1:11" ht="18.75" customHeight="1">
      <c r="A98" s="285"/>
      <c r="B98" s="285"/>
      <c r="C98" s="285"/>
      <c r="D98" s="285"/>
      <c r="E98" s="285"/>
      <c r="F98" s="14"/>
      <c r="G98" s="14"/>
      <c r="H98" s="14"/>
      <c r="I98" s="14"/>
      <c r="J98" s="34"/>
      <c r="K98" s="20"/>
    </row>
    <row r="99" spans="1:11" ht="18.75" customHeight="1">
      <c r="A99" s="285"/>
      <c r="B99" s="285"/>
      <c r="C99" s="285"/>
      <c r="D99" s="285"/>
      <c r="E99" s="285"/>
      <c r="F99" s="14"/>
      <c r="G99" s="14"/>
      <c r="H99" s="14"/>
      <c r="I99" s="14"/>
      <c r="J99" s="34"/>
      <c r="K99" s="20"/>
    </row>
    <row r="100" spans="1:11" ht="18.75" customHeight="1">
      <c r="A100" s="285"/>
      <c r="B100" s="285"/>
      <c r="C100" s="285"/>
      <c r="D100" s="285"/>
      <c r="E100" s="285"/>
      <c r="F100" s="14"/>
      <c r="G100" s="14"/>
      <c r="H100" s="14"/>
      <c r="I100" s="14"/>
      <c r="J100" s="34"/>
      <c r="K100" s="20"/>
    </row>
    <row r="101" spans="1:11" ht="18.75" customHeight="1">
      <c r="A101" s="285"/>
      <c r="B101" s="285"/>
      <c r="C101" s="285"/>
      <c r="D101" s="285"/>
      <c r="E101" s="285"/>
      <c r="F101" s="14"/>
      <c r="G101" s="14"/>
      <c r="H101" s="14"/>
      <c r="I101" s="14"/>
      <c r="J101" s="34"/>
      <c r="K101" s="20"/>
    </row>
    <row r="102" spans="1:11" ht="17.25">
      <c r="A102" s="20"/>
      <c r="B102" s="20"/>
      <c r="C102" s="20"/>
      <c r="D102" s="20"/>
      <c r="E102" s="20"/>
      <c r="F102" s="20"/>
      <c r="G102" s="20"/>
      <c r="H102" s="20"/>
      <c r="I102" s="20"/>
      <c r="J102" s="20"/>
      <c r="K102" s="20"/>
    </row>
    <row r="103" spans="1:11" ht="18.75">
      <c r="A103" s="289"/>
      <c r="B103" s="289"/>
      <c r="C103" s="289"/>
      <c r="D103" s="289"/>
      <c r="E103" s="4"/>
      <c r="F103" s="4"/>
      <c r="G103" s="4"/>
      <c r="H103" s="4"/>
      <c r="I103" s="20"/>
      <c r="J103" s="20"/>
    </row>
    <row r="104" spans="1:11" ht="18.75">
      <c r="A104" s="32"/>
      <c r="B104" s="32"/>
      <c r="C104" s="32"/>
      <c r="D104" s="32"/>
      <c r="E104" s="32"/>
      <c r="F104" s="32"/>
      <c r="G104" s="32"/>
      <c r="H104" s="32"/>
      <c r="I104" s="33"/>
      <c r="J104" s="33"/>
    </row>
    <row r="107" spans="1:11" ht="14.25">
      <c r="A107" s="14"/>
      <c r="B107" s="14"/>
      <c r="C107" s="14"/>
      <c r="D107" s="14"/>
      <c r="E107" s="14"/>
      <c r="F107" s="14"/>
      <c r="G107" s="14"/>
      <c r="H107" s="14"/>
      <c r="I107" s="14"/>
    </row>
  </sheetData>
  <mergeCells count="1">
    <mergeCell ref="A1:J3"/>
  </mergeCells>
  <phoneticPr fontId="1"/>
  <pageMargins left="0.70866141732283472" right="0.70866141732283472" top="0.74803149606299213" bottom="0.74803149606299213" header="0.31496062992125984" footer="0.31496062992125984"/>
  <pageSetup paperSize="9" scale="90" firstPageNumber="3" orientation="portrait" useFirstPageNumber="1" horizontalDpi="300" verticalDpi="300" r:id="rId1"/>
  <headerFooter differentFirst="1">
    <oddFooter>&amp;C4</oddFooter>
    <firstFooter>&amp;C3</firstFooter>
  </headerFooter>
  <rowBreaks count="2" manualBreakCount="2">
    <brk id="47" max="10" man="1"/>
    <brk id="101"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59"/>
  <sheetViews>
    <sheetView showWhiteSpace="0" topLeftCell="A28" zoomScaleNormal="100" workbookViewId="0">
      <selection activeCell="O24" sqref="O24"/>
    </sheetView>
  </sheetViews>
  <sheetFormatPr defaultColWidth="9" defaultRowHeight="17.25"/>
  <cols>
    <col min="1" max="10" width="9" style="20"/>
    <col min="11" max="11" width="12.125" style="20" customWidth="1"/>
    <col min="12" max="12" width="2.75" style="20" customWidth="1"/>
    <col min="13" max="16384" width="9" style="20"/>
  </cols>
  <sheetData>
    <row r="1" spans="1:11">
      <c r="A1" s="4"/>
      <c r="B1" s="4"/>
      <c r="C1" s="4"/>
      <c r="D1" s="4"/>
      <c r="E1" s="4"/>
      <c r="F1" s="4"/>
      <c r="G1" s="4"/>
      <c r="H1" s="4"/>
      <c r="I1" s="4"/>
    </row>
    <row r="2" spans="1:11" s="33" customFormat="1" ht="30" customHeight="1">
      <c r="A2" s="312" t="s">
        <v>299</v>
      </c>
      <c r="B2" s="312"/>
      <c r="C2" s="312"/>
      <c r="D2" s="312"/>
      <c r="E2" s="312"/>
      <c r="F2" s="32"/>
      <c r="G2" s="32"/>
      <c r="H2" s="32"/>
      <c r="I2" s="32"/>
    </row>
    <row r="3" spans="1:11">
      <c r="A3" s="35"/>
      <c r="B3" s="36"/>
      <c r="C3" s="36"/>
      <c r="D3" s="36"/>
      <c r="E3" s="36"/>
      <c r="F3" s="36"/>
      <c r="G3" s="36"/>
      <c r="H3" s="36"/>
      <c r="I3" s="36"/>
      <c r="J3" s="37"/>
      <c r="K3" s="38"/>
    </row>
    <row r="4" spans="1:11">
      <c r="A4" s="39"/>
      <c r="B4" s="316" t="s">
        <v>301</v>
      </c>
      <c r="C4" s="316"/>
      <c r="D4" s="4"/>
      <c r="E4" s="4"/>
      <c r="F4" s="4"/>
      <c r="G4" s="210" t="s">
        <v>51</v>
      </c>
      <c r="H4" s="210"/>
      <c r="I4" s="4" t="s">
        <v>460</v>
      </c>
      <c r="K4" s="40"/>
    </row>
    <row r="5" spans="1:11">
      <c r="A5" s="39"/>
      <c r="B5" s="316" t="s">
        <v>401</v>
      </c>
      <c r="C5" s="316"/>
      <c r="D5" s="4"/>
      <c r="E5" s="4"/>
      <c r="F5" s="4"/>
      <c r="J5" s="4"/>
      <c r="K5" s="40"/>
    </row>
    <row r="6" spans="1:11">
      <c r="A6" s="39"/>
      <c r="B6" s="4"/>
      <c r="C6" s="4"/>
      <c r="D6" s="4"/>
      <c r="E6" s="4"/>
      <c r="F6" s="4"/>
      <c r="G6" s="4"/>
      <c r="H6" s="4"/>
      <c r="I6" s="4"/>
      <c r="K6" s="40"/>
    </row>
    <row r="7" spans="1:11">
      <c r="A7" s="39"/>
      <c r="B7" s="51"/>
      <c r="C7" s="51"/>
      <c r="D7" s="4"/>
      <c r="E7" s="4"/>
      <c r="F7" s="4"/>
      <c r="G7" s="210" t="s">
        <v>50</v>
      </c>
      <c r="H7" s="4"/>
      <c r="I7" s="4" t="s">
        <v>629</v>
      </c>
      <c r="K7" s="40"/>
    </row>
    <row r="8" spans="1:11">
      <c r="A8" s="39"/>
      <c r="B8" s="317" t="s">
        <v>302</v>
      </c>
      <c r="C8" s="317"/>
      <c r="D8" s="4"/>
      <c r="E8" s="4"/>
      <c r="F8" s="4"/>
      <c r="H8" s="4"/>
      <c r="I8" s="21" t="s">
        <v>303</v>
      </c>
      <c r="K8" s="40"/>
    </row>
    <row r="9" spans="1:11">
      <c r="A9" s="39"/>
      <c r="B9" s="318" t="s">
        <v>428</v>
      </c>
      <c r="C9" s="318"/>
      <c r="D9" s="4"/>
      <c r="E9" s="4"/>
      <c r="F9" s="4"/>
      <c r="G9" s="4"/>
      <c r="I9" s="4"/>
      <c r="K9" s="40"/>
    </row>
    <row r="10" spans="1:11">
      <c r="A10" s="39"/>
      <c r="B10" s="51"/>
      <c r="C10" s="51"/>
      <c r="D10" s="21"/>
      <c r="E10" s="21"/>
      <c r="F10" s="4"/>
      <c r="G10" s="4"/>
      <c r="H10" s="4"/>
      <c r="I10" s="19" t="s">
        <v>461</v>
      </c>
      <c r="K10" s="40"/>
    </row>
    <row r="11" spans="1:11">
      <c r="A11" s="39"/>
      <c r="B11" s="51"/>
      <c r="C11" s="51"/>
      <c r="D11" s="4"/>
      <c r="E11" s="4"/>
      <c r="F11" s="4"/>
      <c r="K11" s="40"/>
    </row>
    <row r="12" spans="1:11">
      <c r="A12" s="39"/>
      <c r="B12" s="317" t="s">
        <v>479</v>
      </c>
      <c r="C12" s="317"/>
      <c r="D12" s="51"/>
      <c r="E12" s="4"/>
      <c r="F12" s="4"/>
      <c r="G12" s="210" t="s">
        <v>49</v>
      </c>
      <c r="H12" s="4"/>
      <c r="I12" s="4" t="s">
        <v>630</v>
      </c>
      <c r="K12" s="40"/>
    </row>
    <row r="13" spans="1:11">
      <c r="A13" s="39"/>
      <c r="B13" s="317"/>
      <c r="C13" s="317"/>
      <c r="D13" s="230"/>
      <c r="E13" s="4"/>
      <c r="F13" s="4"/>
      <c r="H13" s="4"/>
      <c r="J13" s="4"/>
      <c r="K13" s="40"/>
    </row>
    <row r="14" spans="1:11">
      <c r="A14" s="39"/>
      <c r="B14" s="4"/>
      <c r="C14" s="4"/>
      <c r="D14" s="4"/>
      <c r="E14" s="4"/>
      <c r="F14" s="4"/>
      <c r="G14" s="4"/>
      <c r="H14" s="4"/>
      <c r="I14" s="4"/>
      <c r="K14" s="40"/>
    </row>
    <row r="15" spans="1:11">
      <c r="A15" s="39"/>
      <c r="B15" s="4"/>
      <c r="C15" s="307"/>
      <c r="D15" s="307"/>
      <c r="E15" s="4"/>
      <c r="F15" s="4"/>
      <c r="G15" s="210" t="s">
        <v>190</v>
      </c>
      <c r="H15" s="210"/>
      <c r="I15" s="4" t="s">
        <v>400</v>
      </c>
      <c r="K15" s="40"/>
    </row>
    <row r="16" spans="1:11">
      <c r="A16" s="39"/>
      <c r="B16" s="4"/>
      <c r="C16" s="317" t="s">
        <v>426</v>
      </c>
      <c r="D16" s="317"/>
      <c r="E16" s="4"/>
      <c r="F16" s="4"/>
      <c r="K16" s="40"/>
    </row>
    <row r="17" spans="1:11">
      <c r="A17" s="39"/>
      <c r="B17" s="4"/>
      <c r="C17" s="316" t="s">
        <v>427</v>
      </c>
      <c r="D17" s="316"/>
      <c r="E17" s="4"/>
      <c r="F17" s="4"/>
      <c r="G17" s="4"/>
      <c r="H17" s="4"/>
      <c r="I17" s="4"/>
      <c r="K17" s="40"/>
    </row>
    <row r="18" spans="1:11">
      <c r="A18" s="39"/>
      <c r="B18" s="4"/>
      <c r="C18" s="4"/>
      <c r="D18" s="4"/>
      <c r="E18" s="4"/>
      <c r="F18" s="4"/>
      <c r="G18" s="210" t="s">
        <v>191</v>
      </c>
      <c r="H18" s="210"/>
      <c r="I18" s="4" t="s">
        <v>598</v>
      </c>
      <c r="K18" s="40"/>
    </row>
    <row r="19" spans="1:11">
      <c r="A19" s="41"/>
      <c r="B19" s="42"/>
      <c r="C19" s="42"/>
      <c r="D19" s="42"/>
      <c r="E19" s="42"/>
      <c r="F19" s="42"/>
      <c r="G19" s="43"/>
      <c r="H19" s="43"/>
      <c r="I19" s="299" t="s">
        <v>631</v>
      </c>
      <c r="J19" s="43"/>
      <c r="K19" s="44"/>
    </row>
    <row r="20" spans="1:11">
      <c r="A20" s="4"/>
      <c r="B20" s="4"/>
      <c r="C20" s="4"/>
      <c r="D20" s="4"/>
      <c r="E20" s="4"/>
      <c r="F20" s="4"/>
      <c r="G20" s="42"/>
      <c r="H20" s="319" t="s">
        <v>48</v>
      </c>
      <c r="I20" s="319"/>
      <c r="J20" s="319"/>
    </row>
    <row r="21" spans="1:11">
      <c r="A21" s="4"/>
      <c r="B21" s="4"/>
      <c r="C21" s="4"/>
      <c r="D21" s="4"/>
      <c r="E21" s="4"/>
      <c r="F21" s="4"/>
      <c r="G21" s="36"/>
      <c r="H21" s="319"/>
      <c r="I21" s="319"/>
      <c r="J21" s="319"/>
    </row>
    <row r="22" spans="1:11" s="33" customFormat="1" ht="30" customHeight="1">
      <c r="A22" s="32" t="s">
        <v>416</v>
      </c>
      <c r="B22" s="322" t="s">
        <v>47</v>
      </c>
      <c r="C22" s="322"/>
      <c r="D22" s="322"/>
      <c r="E22" s="32"/>
      <c r="F22" s="32"/>
      <c r="G22" s="32"/>
      <c r="H22" s="32"/>
      <c r="I22" s="32"/>
    </row>
    <row r="23" spans="1:11" ht="22.5" customHeight="1">
      <c r="A23" s="320" t="s">
        <v>46</v>
      </c>
      <c r="B23" s="321"/>
      <c r="C23" s="320" t="s">
        <v>45</v>
      </c>
      <c r="D23" s="327"/>
      <c r="E23" s="321"/>
      <c r="F23" s="320" t="s">
        <v>44</v>
      </c>
      <c r="G23" s="327"/>
      <c r="H23" s="327"/>
      <c r="I23" s="327"/>
      <c r="J23" s="327"/>
      <c r="K23" s="321"/>
    </row>
    <row r="24" spans="1:11" ht="18.75" customHeight="1">
      <c r="A24" s="334" t="s">
        <v>43</v>
      </c>
      <c r="B24" s="335"/>
      <c r="C24" s="334" t="s">
        <v>300</v>
      </c>
      <c r="D24" s="340"/>
      <c r="E24" s="335"/>
      <c r="F24" s="309" t="s">
        <v>632</v>
      </c>
      <c r="G24" s="310"/>
      <c r="H24" s="310"/>
      <c r="I24" s="310"/>
      <c r="J24" s="310"/>
      <c r="K24" s="311"/>
    </row>
    <row r="25" spans="1:11" ht="18.75" customHeight="1">
      <c r="A25" s="336"/>
      <c r="B25" s="337"/>
      <c r="C25" s="336"/>
      <c r="D25" s="323"/>
      <c r="E25" s="337"/>
      <c r="F25" s="313" t="s">
        <v>305</v>
      </c>
      <c r="G25" s="314"/>
      <c r="H25" s="314"/>
      <c r="I25" s="314"/>
      <c r="J25" s="314"/>
      <c r="K25" s="315"/>
    </row>
    <row r="26" spans="1:11" ht="18.75" customHeight="1">
      <c r="A26" s="336"/>
      <c r="B26" s="337"/>
      <c r="C26" s="336"/>
      <c r="D26" s="323"/>
      <c r="E26" s="337"/>
      <c r="F26" s="313" t="s">
        <v>304</v>
      </c>
      <c r="G26" s="314"/>
      <c r="H26" s="314"/>
      <c r="I26" s="314"/>
      <c r="J26" s="314"/>
      <c r="K26" s="315"/>
    </row>
    <row r="27" spans="1:11" ht="18.75" customHeight="1">
      <c r="A27" s="336"/>
      <c r="B27" s="337"/>
      <c r="C27" s="336"/>
      <c r="D27" s="323"/>
      <c r="E27" s="337"/>
      <c r="F27" s="313" t="s">
        <v>504</v>
      </c>
      <c r="G27" s="314"/>
      <c r="H27" s="314"/>
      <c r="I27" s="314"/>
      <c r="J27" s="314"/>
      <c r="K27" s="315"/>
    </row>
    <row r="28" spans="1:11" ht="18.75" customHeight="1">
      <c r="A28" s="338"/>
      <c r="B28" s="339"/>
      <c r="C28" s="338"/>
      <c r="D28" s="341"/>
      <c r="E28" s="339"/>
      <c r="F28" s="354" t="s">
        <v>505</v>
      </c>
      <c r="G28" s="355"/>
      <c r="H28" s="355"/>
      <c r="I28" s="355"/>
      <c r="J28" s="355"/>
      <c r="K28" s="356"/>
    </row>
    <row r="29" spans="1:11" ht="18.75" customHeight="1">
      <c r="A29" s="357" t="s">
        <v>42</v>
      </c>
      <c r="B29" s="358"/>
      <c r="C29" s="334" t="s">
        <v>306</v>
      </c>
      <c r="D29" s="340"/>
      <c r="E29" s="335"/>
      <c r="F29" s="309" t="s">
        <v>41</v>
      </c>
      <c r="G29" s="310"/>
      <c r="H29" s="310"/>
      <c r="I29" s="310"/>
      <c r="J29" s="310"/>
      <c r="K29" s="311"/>
    </row>
    <row r="30" spans="1:11" ht="18.75" customHeight="1">
      <c r="A30" s="359"/>
      <c r="B30" s="360"/>
      <c r="C30" s="336"/>
      <c r="D30" s="323"/>
      <c r="E30" s="337"/>
      <c r="F30" s="328" t="s">
        <v>40</v>
      </c>
      <c r="G30" s="329"/>
      <c r="H30" s="329"/>
      <c r="I30" s="329"/>
      <c r="J30" s="329"/>
      <c r="K30" s="330"/>
    </row>
    <row r="31" spans="1:11" ht="18.75" customHeight="1">
      <c r="A31" s="361"/>
      <c r="B31" s="362"/>
      <c r="C31" s="338"/>
      <c r="D31" s="341"/>
      <c r="E31" s="339"/>
      <c r="F31" s="351"/>
      <c r="G31" s="352"/>
      <c r="H31" s="352"/>
      <c r="I31" s="352"/>
      <c r="J31" s="352"/>
      <c r="K31" s="353"/>
    </row>
    <row r="32" spans="1:11" ht="18.75" customHeight="1">
      <c r="A32" s="334" t="s">
        <v>307</v>
      </c>
      <c r="B32" s="335"/>
      <c r="C32" s="334" t="s">
        <v>311</v>
      </c>
      <c r="D32" s="340"/>
      <c r="E32" s="335"/>
      <c r="F32" s="331" t="s">
        <v>308</v>
      </c>
      <c r="G32" s="332"/>
      <c r="H32" s="332"/>
      <c r="I32" s="332"/>
      <c r="J32" s="332"/>
      <c r="K32" s="333"/>
    </row>
    <row r="33" spans="1:11" ht="18.75" customHeight="1">
      <c r="A33" s="336"/>
      <c r="B33" s="337"/>
      <c r="C33" s="336"/>
      <c r="D33" s="323"/>
      <c r="E33" s="337"/>
      <c r="F33" s="328" t="s">
        <v>309</v>
      </c>
      <c r="G33" s="329"/>
      <c r="H33" s="329"/>
      <c r="I33" s="329"/>
      <c r="J33" s="329"/>
      <c r="K33" s="330"/>
    </row>
    <row r="34" spans="1:11" ht="18.75" customHeight="1">
      <c r="A34" s="336"/>
      <c r="B34" s="337"/>
      <c r="C34" s="336"/>
      <c r="D34" s="323"/>
      <c r="E34" s="337"/>
      <c r="F34" s="328" t="s">
        <v>385</v>
      </c>
      <c r="G34" s="329"/>
      <c r="H34" s="329"/>
      <c r="I34" s="329"/>
      <c r="J34" s="329"/>
      <c r="K34" s="330"/>
    </row>
    <row r="35" spans="1:11" ht="18.75" customHeight="1">
      <c r="A35" s="336"/>
      <c r="B35" s="337"/>
      <c r="C35" s="336"/>
      <c r="D35" s="323"/>
      <c r="E35" s="337"/>
      <c r="F35" s="328" t="s">
        <v>384</v>
      </c>
      <c r="G35" s="329"/>
      <c r="H35" s="329"/>
      <c r="I35" s="329"/>
      <c r="J35" s="329"/>
      <c r="K35" s="330"/>
    </row>
    <row r="36" spans="1:11" ht="18.75" customHeight="1">
      <c r="A36" s="336"/>
      <c r="B36" s="337"/>
      <c r="C36" s="336"/>
      <c r="D36" s="323"/>
      <c r="E36" s="337"/>
      <c r="F36" s="15" t="s">
        <v>310</v>
      </c>
      <c r="G36" s="1"/>
      <c r="H36" s="1"/>
      <c r="I36" s="1"/>
      <c r="J36"/>
      <c r="K36" s="65"/>
    </row>
    <row r="37" spans="1:11" ht="18.75" customHeight="1">
      <c r="A37" s="338"/>
      <c r="B37" s="339"/>
      <c r="C37" s="338"/>
      <c r="D37" s="341"/>
      <c r="E37" s="339"/>
      <c r="F37" s="342"/>
      <c r="G37" s="343"/>
      <c r="H37" s="343"/>
      <c r="I37" s="343"/>
      <c r="J37" s="343"/>
      <c r="K37" s="344"/>
    </row>
    <row r="38" spans="1:11" ht="18.75" customHeight="1">
      <c r="A38" s="345" t="s">
        <v>312</v>
      </c>
      <c r="B38" s="346"/>
      <c r="C38" s="334" t="s">
        <v>313</v>
      </c>
      <c r="D38" s="340"/>
      <c r="E38" s="335"/>
      <c r="F38" s="309" t="s">
        <v>314</v>
      </c>
      <c r="G38" s="310"/>
      <c r="H38" s="310"/>
      <c r="I38" s="310"/>
      <c r="J38" s="310"/>
      <c r="K38" s="311"/>
    </row>
    <row r="39" spans="1:11" ht="18.75" customHeight="1">
      <c r="A39" s="347"/>
      <c r="B39" s="348"/>
      <c r="C39" s="336"/>
      <c r="D39" s="323"/>
      <c r="E39" s="337"/>
      <c r="F39" s="328" t="s">
        <v>315</v>
      </c>
      <c r="G39" s="329"/>
      <c r="H39" s="329"/>
      <c r="I39" s="329"/>
      <c r="J39" s="329"/>
      <c r="K39" s="330"/>
    </row>
    <row r="40" spans="1:11" ht="18.75" customHeight="1">
      <c r="A40" s="347"/>
      <c r="B40" s="348"/>
      <c r="C40" s="336"/>
      <c r="D40" s="323"/>
      <c r="E40" s="337"/>
      <c r="F40" s="328" t="s">
        <v>316</v>
      </c>
      <c r="G40" s="329"/>
      <c r="H40" s="329"/>
      <c r="I40" s="329"/>
      <c r="J40" s="329"/>
      <c r="K40" s="330"/>
    </row>
    <row r="41" spans="1:11" ht="18.75" customHeight="1">
      <c r="A41" s="349"/>
      <c r="B41" s="350"/>
      <c r="C41" s="338"/>
      <c r="D41" s="341"/>
      <c r="E41" s="339"/>
      <c r="F41" s="351"/>
      <c r="G41" s="352"/>
      <c r="H41" s="352"/>
      <c r="I41" s="352"/>
      <c r="J41" s="352"/>
      <c r="K41" s="353"/>
    </row>
    <row r="42" spans="1:11" ht="18.75" customHeight="1">
      <c r="A42" s="334" t="s">
        <v>317</v>
      </c>
      <c r="B42" s="335"/>
      <c r="C42" s="334" t="s">
        <v>318</v>
      </c>
      <c r="D42" s="340"/>
      <c r="E42" s="335"/>
      <c r="F42" s="309" t="s">
        <v>319</v>
      </c>
      <c r="G42" s="310"/>
      <c r="H42" s="310"/>
      <c r="I42" s="310"/>
      <c r="J42" s="310"/>
      <c r="K42" s="311"/>
    </row>
    <row r="43" spans="1:11" ht="18.75" customHeight="1">
      <c r="A43" s="336"/>
      <c r="B43" s="337"/>
      <c r="C43" s="336"/>
      <c r="D43" s="323"/>
      <c r="E43" s="337"/>
      <c r="F43" s="328" t="s">
        <v>320</v>
      </c>
      <c r="G43" s="329"/>
      <c r="H43" s="329"/>
      <c r="I43" s="329"/>
      <c r="J43" s="329"/>
      <c r="K43" s="330"/>
    </row>
    <row r="44" spans="1:11" ht="18.75" customHeight="1">
      <c r="A44" s="336"/>
      <c r="B44" s="337"/>
      <c r="C44" s="336"/>
      <c r="D44" s="323"/>
      <c r="E44" s="337"/>
      <c r="F44" s="328" t="s">
        <v>321</v>
      </c>
      <c r="G44" s="329"/>
      <c r="H44" s="329"/>
      <c r="I44" s="329"/>
      <c r="J44" s="329"/>
      <c r="K44" s="330"/>
    </row>
    <row r="45" spans="1:11" ht="18.75" customHeight="1">
      <c r="A45" s="338"/>
      <c r="B45" s="339"/>
      <c r="C45" s="338"/>
      <c r="D45" s="341"/>
      <c r="E45" s="339"/>
      <c r="F45" s="342"/>
      <c r="G45" s="343"/>
      <c r="H45" s="343"/>
      <c r="I45" s="343"/>
      <c r="J45" s="343"/>
      <c r="K45" s="344"/>
    </row>
    <row r="46" spans="1:11">
      <c r="A46" s="325"/>
      <c r="B46" s="325"/>
      <c r="C46" s="323"/>
      <c r="D46" s="323"/>
      <c r="E46" s="323"/>
      <c r="F46" s="14"/>
      <c r="G46" s="14"/>
      <c r="H46" s="14"/>
      <c r="I46" s="14"/>
      <c r="J46" s="34"/>
    </row>
    <row r="47" spans="1:11">
      <c r="A47" s="325"/>
      <c r="B47" s="325"/>
      <c r="C47" s="323"/>
      <c r="D47" s="323"/>
      <c r="E47" s="323"/>
      <c r="F47" s="14"/>
      <c r="G47" s="14"/>
      <c r="H47" s="14"/>
      <c r="I47" s="14"/>
      <c r="J47" s="34"/>
    </row>
    <row r="48" spans="1:11">
      <c r="A48" s="324"/>
      <c r="B48" s="324"/>
      <c r="C48" s="323"/>
      <c r="D48" s="323"/>
      <c r="E48" s="323"/>
      <c r="F48" s="14"/>
      <c r="G48" s="14"/>
      <c r="H48" s="14"/>
      <c r="I48" s="14"/>
      <c r="J48" s="34"/>
    </row>
    <row r="49" spans="1:10">
      <c r="A49" s="324"/>
      <c r="B49" s="324"/>
      <c r="C49" s="323"/>
      <c r="D49" s="323"/>
      <c r="E49" s="323"/>
      <c r="F49" s="14"/>
      <c r="G49" s="14"/>
      <c r="H49" s="14"/>
      <c r="I49" s="14"/>
      <c r="J49" s="34"/>
    </row>
    <row r="50" spans="1:10">
      <c r="A50" s="324"/>
      <c r="B50" s="324"/>
      <c r="C50" s="323"/>
      <c r="D50" s="323"/>
      <c r="E50" s="323"/>
      <c r="F50" s="14"/>
      <c r="G50" s="14"/>
      <c r="H50" s="14"/>
      <c r="I50" s="14"/>
      <c r="J50" s="34"/>
    </row>
    <row r="51" spans="1:10">
      <c r="A51" s="324"/>
      <c r="B51" s="324"/>
      <c r="C51" s="323"/>
      <c r="D51" s="323"/>
      <c r="E51" s="323"/>
      <c r="F51" s="14"/>
      <c r="G51" s="14"/>
      <c r="H51" s="14"/>
      <c r="I51" s="14"/>
      <c r="J51" s="34"/>
    </row>
    <row r="52" spans="1:10">
      <c r="A52" s="324"/>
      <c r="B52" s="324"/>
      <c r="C52" s="14"/>
      <c r="D52" s="14"/>
      <c r="E52" s="14"/>
      <c r="F52" s="14"/>
      <c r="G52" s="14"/>
      <c r="H52" s="14"/>
      <c r="I52" s="14"/>
      <c r="J52" s="34"/>
    </row>
    <row r="53" spans="1:10">
      <c r="A53" s="326"/>
      <c r="B53" s="326"/>
      <c r="C53" s="323"/>
      <c r="D53" s="323"/>
      <c r="E53" s="323"/>
      <c r="F53" s="14"/>
      <c r="G53" s="14"/>
      <c r="H53" s="14"/>
      <c r="I53" s="14"/>
      <c r="J53" s="34"/>
    </row>
    <row r="54" spans="1:10">
      <c r="A54" s="326"/>
      <c r="B54" s="326"/>
      <c r="C54" s="323"/>
      <c r="D54" s="323"/>
      <c r="E54" s="323"/>
      <c r="F54" s="14"/>
      <c r="G54" s="14"/>
      <c r="H54" s="14"/>
      <c r="I54" s="14"/>
      <c r="J54" s="34"/>
    </row>
    <row r="55" spans="1:10">
      <c r="A55" s="324"/>
      <c r="B55" s="324"/>
      <c r="C55" s="323"/>
      <c r="D55" s="323"/>
      <c r="E55" s="323"/>
      <c r="F55" s="14"/>
      <c r="G55" s="14"/>
      <c r="H55" s="14"/>
      <c r="I55" s="14"/>
      <c r="J55" s="34"/>
    </row>
    <row r="56" spans="1:10">
      <c r="A56" s="324"/>
      <c r="B56" s="324"/>
      <c r="C56" s="323"/>
      <c r="D56" s="323"/>
      <c r="E56" s="323"/>
      <c r="F56" s="14"/>
      <c r="G56" s="14"/>
      <c r="H56" s="14"/>
      <c r="I56" s="14"/>
      <c r="J56" s="34"/>
    </row>
    <row r="57" spans="1:10">
      <c r="A57" s="324"/>
      <c r="B57" s="324"/>
      <c r="C57" s="323"/>
      <c r="D57" s="323"/>
      <c r="E57" s="323"/>
      <c r="F57" s="14"/>
      <c r="G57" s="14"/>
      <c r="H57" s="14"/>
      <c r="I57" s="14"/>
      <c r="J57" s="34"/>
    </row>
    <row r="58" spans="1:10">
      <c r="A58" s="324"/>
      <c r="B58" s="324"/>
      <c r="C58" s="323"/>
      <c r="D58" s="323"/>
      <c r="E58" s="323"/>
      <c r="F58" s="14"/>
      <c r="G58" s="14"/>
      <c r="H58" s="14"/>
      <c r="I58" s="14"/>
      <c r="J58" s="34"/>
    </row>
    <row r="59" spans="1:10">
      <c r="A59" s="324"/>
      <c r="B59" s="324"/>
      <c r="C59" s="323"/>
      <c r="D59" s="323"/>
      <c r="E59" s="323"/>
      <c r="F59" s="14"/>
      <c r="G59" s="14"/>
      <c r="H59" s="14"/>
      <c r="I59" s="14"/>
      <c r="J59" s="34"/>
    </row>
  </sheetData>
  <mergeCells count="58">
    <mergeCell ref="F23:K23"/>
    <mergeCell ref="A38:B41"/>
    <mergeCell ref="C38:E41"/>
    <mergeCell ref="F41:K41"/>
    <mergeCell ref="F39:K39"/>
    <mergeCell ref="F40:K40"/>
    <mergeCell ref="F38:K38"/>
    <mergeCell ref="A24:B28"/>
    <mergeCell ref="C24:E28"/>
    <mergeCell ref="F28:K28"/>
    <mergeCell ref="A29:B31"/>
    <mergeCell ref="C29:E31"/>
    <mergeCell ref="F31:K31"/>
    <mergeCell ref="A32:B37"/>
    <mergeCell ref="C32:E37"/>
    <mergeCell ref="F37:K37"/>
    <mergeCell ref="F44:K44"/>
    <mergeCell ref="A42:B45"/>
    <mergeCell ref="C42:E45"/>
    <mergeCell ref="F45:K45"/>
    <mergeCell ref="F42:K42"/>
    <mergeCell ref="F30:K30"/>
    <mergeCell ref="F32:K32"/>
    <mergeCell ref="F33:K33"/>
    <mergeCell ref="F34:K34"/>
    <mergeCell ref="F43:K43"/>
    <mergeCell ref="F35:K35"/>
    <mergeCell ref="B22:D22"/>
    <mergeCell ref="C57:E59"/>
    <mergeCell ref="A57:B59"/>
    <mergeCell ref="C49:E49"/>
    <mergeCell ref="C50:E50"/>
    <mergeCell ref="C51:E51"/>
    <mergeCell ref="A48:B52"/>
    <mergeCell ref="A55:B56"/>
    <mergeCell ref="C55:E56"/>
    <mergeCell ref="A46:B47"/>
    <mergeCell ref="C46:E47"/>
    <mergeCell ref="A53:B54"/>
    <mergeCell ref="C48:E48"/>
    <mergeCell ref="C53:E54"/>
    <mergeCell ref="C23:E23"/>
    <mergeCell ref="F29:K29"/>
    <mergeCell ref="A2:E2"/>
    <mergeCell ref="F27:K27"/>
    <mergeCell ref="B4:C4"/>
    <mergeCell ref="B5:C5"/>
    <mergeCell ref="B8:C8"/>
    <mergeCell ref="B9:C9"/>
    <mergeCell ref="B12:C13"/>
    <mergeCell ref="H20:J21"/>
    <mergeCell ref="F24:K24"/>
    <mergeCell ref="C15:D15"/>
    <mergeCell ref="C16:D16"/>
    <mergeCell ref="C17:D17"/>
    <mergeCell ref="F25:K25"/>
    <mergeCell ref="F26:K26"/>
    <mergeCell ref="A23:B23"/>
  </mergeCells>
  <phoneticPr fontId="1"/>
  <pageMargins left="0.70866141732283472" right="0.70866141732283472" top="0.74803149606299213" bottom="0.74803149606299213" header="0.31496062992125984" footer="0.31496062992125984"/>
  <pageSetup paperSize="9" scale="83" orientation="portrait" horizontalDpi="300" verticalDpi="300" r:id="rId1"/>
  <headerFooter>
    <oddFooter>&amp;C4</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34"/>
  <sheetViews>
    <sheetView topLeftCell="A11" zoomScaleNormal="100" workbookViewId="0">
      <selection activeCell="I32" sqref="I32"/>
    </sheetView>
  </sheetViews>
  <sheetFormatPr defaultColWidth="9" defaultRowHeight="17.25"/>
  <cols>
    <col min="1" max="2" width="8.625" style="20" customWidth="1"/>
    <col min="3" max="3" width="9" style="20"/>
    <col min="4" max="4" width="12.125" style="20" customWidth="1"/>
    <col min="5" max="5" width="8.625" style="249" customWidth="1"/>
    <col min="6" max="8" width="15.375" style="20" customWidth="1"/>
    <col min="9" max="16384" width="9" style="20"/>
  </cols>
  <sheetData>
    <row r="1" spans="1:8">
      <c r="A1" s="308" t="s">
        <v>39</v>
      </c>
      <c r="B1" s="308"/>
      <c r="C1" s="308"/>
      <c r="D1" s="308"/>
      <c r="E1" s="308"/>
      <c r="F1" s="308"/>
      <c r="G1" s="308"/>
      <c r="H1" s="308"/>
    </row>
    <row r="2" spans="1:8">
      <c r="A2" s="308"/>
      <c r="B2" s="308"/>
      <c r="C2" s="308"/>
      <c r="D2" s="308"/>
      <c r="E2" s="308"/>
      <c r="F2" s="308"/>
      <c r="G2" s="308"/>
      <c r="H2" s="308"/>
    </row>
    <row r="3" spans="1:8">
      <c r="A3" s="308"/>
      <c r="B3" s="308"/>
      <c r="C3" s="308"/>
      <c r="D3" s="308"/>
      <c r="E3" s="308"/>
      <c r="F3" s="308"/>
      <c r="G3" s="308"/>
      <c r="H3" s="308"/>
    </row>
    <row r="4" spans="1:8" ht="25.5">
      <c r="A4" s="50"/>
      <c r="B4" s="50"/>
      <c r="C4" s="50"/>
      <c r="D4" s="50"/>
      <c r="E4" s="50"/>
      <c r="F4" s="50"/>
      <c r="G4" s="50"/>
      <c r="H4" s="50"/>
    </row>
    <row r="5" spans="1:8">
      <c r="A5" s="411" t="s">
        <v>192</v>
      </c>
      <c r="B5" s="411"/>
      <c r="C5" s="411"/>
      <c r="D5" s="4"/>
      <c r="E5" s="245"/>
      <c r="F5" s="46"/>
      <c r="G5" s="46"/>
    </row>
    <row r="6" spans="1:8">
      <c r="A6" s="4" t="s">
        <v>38</v>
      </c>
      <c r="B6" s="4"/>
      <c r="C6" s="4"/>
      <c r="D6" s="4"/>
      <c r="E6" s="246"/>
      <c r="F6" s="47"/>
      <c r="G6" s="47"/>
    </row>
    <row r="7" spans="1:8">
      <c r="A7" s="4"/>
      <c r="B7" s="4"/>
      <c r="C7" s="4"/>
      <c r="D7" s="4"/>
      <c r="E7" s="246"/>
      <c r="F7" s="47"/>
      <c r="G7" s="47"/>
    </row>
    <row r="8" spans="1:8" ht="21" customHeight="1">
      <c r="A8" s="374" t="s">
        <v>31</v>
      </c>
      <c r="B8" s="375"/>
      <c r="C8" s="375"/>
      <c r="D8" s="376"/>
      <c r="E8" s="382" t="s">
        <v>30</v>
      </c>
      <c r="F8" s="371" t="s">
        <v>474</v>
      </c>
      <c r="G8" s="372"/>
      <c r="H8" s="373"/>
    </row>
    <row r="9" spans="1:8" ht="21" customHeight="1">
      <c r="A9" s="377"/>
      <c r="B9" s="307"/>
      <c r="C9" s="307"/>
      <c r="D9" s="378"/>
      <c r="E9" s="383"/>
      <c r="F9" s="242">
        <v>43617</v>
      </c>
      <c r="G9" s="232">
        <v>43983</v>
      </c>
      <c r="H9" s="232">
        <v>44348</v>
      </c>
    </row>
    <row r="10" spans="1:8" ht="12" customHeight="1">
      <c r="A10" s="377"/>
      <c r="B10" s="307"/>
      <c r="C10" s="307"/>
      <c r="D10" s="378"/>
      <c r="E10" s="383"/>
      <c r="F10" s="276" t="s">
        <v>475</v>
      </c>
      <c r="G10" s="277" t="s">
        <v>475</v>
      </c>
      <c r="H10" s="277" t="s">
        <v>475</v>
      </c>
    </row>
    <row r="11" spans="1:8" ht="21" customHeight="1">
      <c r="A11" s="379"/>
      <c r="B11" s="380"/>
      <c r="C11" s="380"/>
      <c r="D11" s="381"/>
      <c r="E11" s="384"/>
      <c r="F11" s="243">
        <v>43982</v>
      </c>
      <c r="G11" s="244">
        <v>44347</v>
      </c>
      <c r="H11" s="244">
        <v>44712</v>
      </c>
    </row>
    <row r="12" spans="1:8" ht="24.75" customHeight="1">
      <c r="A12" s="407" t="s">
        <v>431</v>
      </c>
      <c r="B12" s="408"/>
      <c r="C12" s="412" t="s">
        <v>37</v>
      </c>
      <c r="D12" s="413"/>
      <c r="E12" s="428" t="s">
        <v>27</v>
      </c>
      <c r="F12" s="405">
        <v>322014</v>
      </c>
      <c r="G12" s="405">
        <v>324349</v>
      </c>
      <c r="H12" s="405">
        <v>305768</v>
      </c>
    </row>
    <row r="13" spans="1:8" ht="24.75" customHeight="1">
      <c r="A13" s="407"/>
      <c r="B13" s="408"/>
      <c r="C13" s="414"/>
      <c r="D13" s="415"/>
      <c r="E13" s="429"/>
      <c r="F13" s="406"/>
      <c r="G13" s="406"/>
      <c r="H13" s="406"/>
    </row>
    <row r="14" spans="1:8" ht="24.75" customHeight="1">
      <c r="A14" s="407"/>
      <c r="B14" s="408"/>
      <c r="C14" s="389" t="s">
        <v>429</v>
      </c>
      <c r="D14" s="390"/>
      <c r="E14" s="426" t="s">
        <v>430</v>
      </c>
      <c r="F14" s="405">
        <v>175176</v>
      </c>
      <c r="G14" s="405">
        <v>176446</v>
      </c>
      <c r="H14" s="405">
        <v>166338</v>
      </c>
    </row>
    <row r="15" spans="1:8" ht="24.75" customHeight="1">
      <c r="A15" s="407"/>
      <c r="B15" s="408"/>
      <c r="C15" s="391"/>
      <c r="D15" s="392"/>
      <c r="E15" s="427"/>
      <c r="F15" s="406"/>
      <c r="G15" s="406"/>
      <c r="H15" s="406"/>
    </row>
    <row r="16" spans="1:8" ht="24.75" customHeight="1">
      <c r="A16" s="407"/>
      <c r="B16" s="408"/>
      <c r="C16" s="416" t="s">
        <v>434</v>
      </c>
      <c r="D16" s="417"/>
      <c r="E16" s="248" t="s">
        <v>25</v>
      </c>
      <c r="F16" s="48">
        <v>184603</v>
      </c>
      <c r="G16" s="48">
        <v>173371</v>
      </c>
      <c r="H16" s="48">
        <v>179250</v>
      </c>
    </row>
    <row r="17" spans="1:8" ht="24.75" customHeight="1">
      <c r="A17" s="407"/>
      <c r="B17" s="408"/>
      <c r="C17" s="409"/>
      <c r="D17" s="410"/>
      <c r="E17" s="247" t="s">
        <v>433</v>
      </c>
      <c r="F17" s="49">
        <v>476276</v>
      </c>
      <c r="G17" s="49">
        <v>447297</v>
      </c>
      <c r="H17" s="49">
        <v>462466</v>
      </c>
    </row>
    <row r="18" spans="1:8" ht="24.75" customHeight="1">
      <c r="A18" s="407"/>
      <c r="B18" s="408"/>
      <c r="C18" s="418" t="s">
        <v>435</v>
      </c>
      <c r="D18" s="419"/>
      <c r="E18" s="248" t="s">
        <v>25</v>
      </c>
      <c r="F18" s="48">
        <v>20644</v>
      </c>
      <c r="G18" s="48">
        <v>22590</v>
      </c>
      <c r="H18" s="48">
        <v>21143</v>
      </c>
    </row>
    <row r="19" spans="1:8" ht="24.75" customHeight="1">
      <c r="A19" s="407"/>
      <c r="B19" s="408"/>
      <c r="C19" s="420"/>
      <c r="D19" s="421"/>
      <c r="E19" s="247" t="s">
        <v>433</v>
      </c>
      <c r="F19" s="49">
        <v>47894</v>
      </c>
      <c r="G19" s="49">
        <v>52409</v>
      </c>
      <c r="H19" s="49">
        <v>49052</v>
      </c>
    </row>
    <row r="20" spans="1:8" ht="24.75" customHeight="1">
      <c r="A20" s="407"/>
      <c r="B20" s="408"/>
      <c r="C20" s="422" t="s">
        <v>432</v>
      </c>
      <c r="D20" s="423"/>
      <c r="E20" s="426" t="s">
        <v>430</v>
      </c>
      <c r="F20" s="405">
        <v>524170</v>
      </c>
      <c r="G20" s="405">
        <v>499706</v>
      </c>
      <c r="H20" s="405">
        <v>511518</v>
      </c>
    </row>
    <row r="21" spans="1:8" ht="24.75" customHeight="1">
      <c r="A21" s="409"/>
      <c r="B21" s="410"/>
      <c r="C21" s="424"/>
      <c r="D21" s="425"/>
      <c r="E21" s="427"/>
      <c r="F21" s="406"/>
      <c r="G21" s="406"/>
      <c r="H21" s="406"/>
    </row>
    <row r="22" spans="1:8" ht="24.75" customHeight="1">
      <c r="A22" s="393" t="s">
        <v>477</v>
      </c>
      <c r="B22" s="394"/>
      <c r="C22" s="385" t="s">
        <v>34</v>
      </c>
      <c r="D22" s="386"/>
      <c r="E22" s="369" t="s">
        <v>23</v>
      </c>
      <c r="F22" s="363">
        <v>5601</v>
      </c>
      <c r="G22" s="363">
        <v>5395</v>
      </c>
      <c r="H22" s="363">
        <v>5941</v>
      </c>
    </row>
    <row r="23" spans="1:8" ht="24.75" customHeight="1">
      <c r="A23" s="395"/>
      <c r="B23" s="396"/>
      <c r="C23" s="387"/>
      <c r="D23" s="388"/>
      <c r="E23" s="370"/>
      <c r="F23" s="364"/>
      <c r="G23" s="364"/>
      <c r="H23" s="364"/>
    </row>
    <row r="24" spans="1:8" ht="24.75" customHeight="1">
      <c r="A24" s="395"/>
      <c r="B24" s="396"/>
      <c r="C24" s="385" t="s">
        <v>349</v>
      </c>
      <c r="D24" s="386"/>
      <c r="E24" s="369" t="s">
        <v>23</v>
      </c>
      <c r="F24" s="363">
        <v>5168</v>
      </c>
      <c r="G24" s="363">
        <v>6089</v>
      </c>
      <c r="H24" s="363">
        <v>6951</v>
      </c>
    </row>
    <row r="25" spans="1:8" ht="24.75" customHeight="1">
      <c r="A25" s="395"/>
      <c r="B25" s="396"/>
      <c r="C25" s="387"/>
      <c r="D25" s="388"/>
      <c r="E25" s="370"/>
      <c r="F25" s="364"/>
      <c r="G25" s="364"/>
      <c r="H25" s="364"/>
    </row>
    <row r="26" spans="1:8" ht="24.75" customHeight="1">
      <c r="A26" s="395"/>
      <c r="B26" s="396"/>
      <c r="C26" s="385" t="s">
        <v>33</v>
      </c>
      <c r="D26" s="386"/>
      <c r="E26" s="369" t="s">
        <v>23</v>
      </c>
      <c r="F26" s="363">
        <v>4681</v>
      </c>
      <c r="G26" s="363">
        <v>5811</v>
      </c>
      <c r="H26" s="363">
        <v>6361</v>
      </c>
    </row>
    <row r="27" spans="1:8" ht="24.75" customHeight="1">
      <c r="A27" s="397"/>
      <c r="B27" s="398"/>
      <c r="C27" s="387"/>
      <c r="D27" s="388"/>
      <c r="E27" s="370"/>
      <c r="F27" s="364"/>
      <c r="G27" s="364"/>
      <c r="H27" s="364"/>
    </row>
    <row r="28" spans="1:8" ht="24.75" customHeight="1">
      <c r="A28" s="399" t="s">
        <v>364</v>
      </c>
      <c r="B28" s="400"/>
      <c r="C28" s="385" t="s">
        <v>33</v>
      </c>
      <c r="D28" s="386"/>
      <c r="E28" s="369" t="s">
        <v>23</v>
      </c>
      <c r="F28" s="363">
        <v>158</v>
      </c>
      <c r="G28" s="363">
        <v>268</v>
      </c>
      <c r="H28" s="363">
        <v>572</v>
      </c>
    </row>
    <row r="29" spans="1:8" ht="24.75" customHeight="1">
      <c r="A29" s="401"/>
      <c r="B29" s="402"/>
      <c r="C29" s="387"/>
      <c r="D29" s="388"/>
      <c r="E29" s="370"/>
      <c r="F29" s="364"/>
      <c r="G29" s="364"/>
      <c r="H29" s="364"/>
    </row>
    <row r="30" spans="1:8" ht="24.75" customHeight="1">
      <c r="A30" s="401"/>
      <c r="B30" s="402"/>
      <c r="C30" s="385" t="s">
        <v>476</v>
      </c>
      <c r="D30" s="386"/>
      <c r="E30" s="369" t="s">
        <v>23</v>
      </c>
      <c r="F30" s="367">
        <v>15</v>
      </c>
      <c r="G30" s="367">
        <v>21</v>
      </c>
      <c r="H30" s="367">
        <v>84</v>
      </c>
    </row>
    <row r="31" spans="1:8" ht="24.75" customHeight="1">
      <c r="A31" s="403"/>
      <c r="B31" s="404"/>
      <c r="C31" s="387"/>
      <c r="D31" s="388"/>
      <c r="E31" s="370"/>
      <c r="F31" s="368"/>
      <c r="G31" s="368"/>
      <c r="H31" s="368"/>
    </row>
    <row r="32" spans="1:8" ht="24.75" customHeight="1">
      <c r="A32" s="385" t="s">
        <v>36</v>
      </c>
      <c r="B32" s="386"/>
      <c r="C32" s="385" t="s">
        <v>35</v>
      </c>
      <c r="D32" s="386"/>
      <c r="E32" s="365" t="s">
        <v>24</v>
      </c>
      <c r="F32" s="363">
        <v>597</v>
      </c>
      <c r="G32" s="363">
        <v>656</v>
      </c>
      <c r="H32" s="363">
        <v>482</v>
      </c>
    </row>
    <row r="33" spans="1:8" ht="24.75" customHeight="1">
      <c r="A33" s="387"/>
      <c r="B33" s="388"/>
      <c r="C33" s="387"/>
      <c r="D33" s="388"/>
      <c r="E33" s="366"/>
      <c r="F33" s="364"/>
      <c r="G33" s="364"/>
      <c r="H33" s="364"/>
    </row>
    <row r="34" spans="1:8">
      <c r="A34" s="1" t="s">
        <v>567</v>
      </c>
    </row>
  </sheetData>
  <mergeCells count="56">
    <mergeCell ref="A1:H3"/>
    <mergeCell ref="A12:B21"/>
    <mergeCell ref="A5:C5"/>
    <mergeCell ref="C12:D13"/>
    <mergeCell ref="C16:D17"/>
    <mergeCell ref="C18:D19"/>
    <mergeCell ref="C20:D21"/>
    <mergeCell ref="E14:E15"/>
    <mergeCell ref="E20:E21"/>
    <mergeCell ref="E12:E13"/>
    <mergeCell ref="F20:F21"/>
    <mergeCell ref="G20:G21"/>
    <mergeCell ref="H20:H21"/>
    <mergeCell ref="F12:F13"/>
    <mergeCell ref="G12:G13"/>
    <mergeCell ref="H12:H13"/>
    <mergeCell ref="F8:H8"/>
    <mergeCell ref="A8:D11"/>
    <mergeCell ref="E8:E11"/>
    <mergeCell ref="C30:D31"/>
    <mergeCell ref="C32:D33"/>
    <mergeCell ref="C14:D15"/>
    <mergeCell ref="A22:B27"/>
    <mergeCell ref="A28:B31"/>
    <mergeCell ref="A32:B33"/>
    <mergeCell ref="C22:D23"/>
    <mergeCell ref="C24:D25"/>
    <mergeCell ref="C26:D27"/>
    <mergeCell ref="C28:D29"/>
    <mergeCell ref="F14:F15"/>
    <mergeCell ref="G14:G15"/>
    <mergeCell ref="H14:H15"/>
    <mergeCell ref="F30:F31"/>
    <mergeCell ref="G30:G31"/>
    <mergeCell ref="H30:H31"/>
    <mergeCell ref="E22:E23"/>
    <mergeCell ref="E24:E25"/>
    <mergeCell ref="E26:E27"/>
    <mergeCell ref="E28:E29"/>
    <mergeCell ref="E30:E31"/>
    <mergeCell ref="F32:F33"/>
    <mergeCell ref="G32:G33"/>
    <mergeCell ref="H32:H33"/>
    <mergeCell ref="E32:E33"/>
    <mergeCell ref="F22:F23"/>
    <mergeCell ref="G22:G23"/>
    <mergeCell ref="H22:H23"/>
    <mergeCell ref="F24:F25"/>
    <mergeCell ref="G24:G25"/>
    <mergeCell ref="H24:H25"/>
    <mergeCell ref="F26:F27"/>
    <mergeCell ref="G26:G27"/>
    <mergeCell ref="H26:H27"/>
    <mergeCell ref="F28:F29"/>
    <mergeCell ref="G28:G29"/>
    <mergeCell ref="H28:H29"/>
  </mergeCells>
  <phoneticPr fontId="1"/>
  <pageMargins left="0.70866141732283472" right="0.70866141732283472" top="0.74803149606299213" bottom="0.74803149606299213" header="0.31496062992125984" footer="0.31496062992125984"/>
  <pageSetup paperSize="9" scale="97" orientation="portrait" horizontalDpi="300" verticalDpi="300" r:id="rId1"/>
  <headerFooter>
    <oddFooter>&amp;C5</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BCD28-7FB7-4A3D-AB61-CA8557BB6715}">
  <dimension ref="B1:Y55"/>
  <sheetViews>
    <sheetView view="pageBreakPreview" zoomScale="60" zoomScaleNormal="100" workbookViewId="0">
      <selection activeCell="AA46" sqref="AA46"/>
    </sheetView>
  </sheetViews>
  <sheetFormatPr defaultColWidth="8.25" defaultRowHeight="13.5"/>
  <cols>
    <col min="1" max="3" width="8.25" style="1"/>
    <col min="4" max="4" width="21" style="1" customWidth="1"/>
    <col min="5" max="5" width="10" style="1" customWidth="1"/>
    <col min="6" max="7" width="7.875" style="1" customWidth="1"/>
    <col min="8" max="8" width="4.875" style="1" customWidth="1"/>
    <col min="9" max="9" width="4.375" style="1" customWidth="1"/>
    <col min="10" max="10" width="10.375" style="1" customWidth="1"/>
    <col min="11" max="11" width="4.875" style="1" customWidth="1"/>
    <col min="12" max="12" width="4.375" style="1" customWidth="1"/>
    <col min="13" max="13" width="10.375" style="1" customWidth="1"/>
    <col min="14" max="14" width="5" style="1" customWidth="1"/>
    <col min="15" max="15" width="4.375" style="1" customWidth="1"/>
    <col min="16" max="16" width="10.375" style="1" customWidth="1"/>
    <col min="17" max="18" width="4.375" style="1" customWidth="1"/>
    <col min="19" max="19" width="10.375" style="1" customWidth="1"/>
    <col min="20" max="21" width="4.375" style="1" customWidth="1"/>
    <col min="22" max="22" width="10.375" style="1" customWidth="1"/>
    <col min="23" max="24" width="8.25" style="1"/>
    <col min="25" max="25" width="10.375" style="204" bestFit="1" customWidth="1"/>
    <col min="26" max="16384" width="8.25" style="1"/>
  </cols>
  <sheetData>
    <row r="1" spans="2:25" s="107" customFormat="1" ht="36" customHeight="1">
      <c r="B1" s="431" t="s">
        <v>414</v>
      </c>
      <c r="C1" s="431"/>
      <c r="D1" s="431"/>
      <c r="E1" s="431"/>
      <c r="F1" s="431"/>
      <c r="G1" s="431"/>
      <c r="H1" s="431"/>
      <c r="I1" s="431"/>
      <c r="J1" s="431"/>
      <c r="K1" s="431"/>
      <c r="L1" s="431"/>
      <c r="M1" s="431"/>
      <c r="N1" s="431"/>
      <c r="O1" s="431"/>
      <c r="P1" s="431"/>
      <c r="Q1" s="431"/>
      <c r="R1" s="431"/>
      <c r="S1" s="431"/>
      <c r="T1" s="431"/>
      <c r="U1" s="431"/>
      <c r="V1" s="431"/>
      <c r="W1" s="431"/>
      <c r="Y1" s="203"/>
    </row>
    <row r="2" spans="2:25" ht="23.25" customHeight="1">
      <c r="B2" s="108" t="s">
        <v>52</v>
      </c>
      <c r="C2" s="14" t="s">
        <v>402</v>
      </c>
    </row>
    <row r="3" spans="2:25" ht="17.25" customHeight="1">
      <c r="B3" s="432" t="s">
        <v>31</v>
      </c>
      <c r="C3" s="433"/>
      <c r="D3" s="434"/>
      <c r="E3" s="438" t="s">
        <v>30</v>
      </c>
      <c r="F3" s="440" t="s">
        <v>341</v>
      </c>
      <c r="G3" s="441"/>
      <c r="H3" s="442" t="s">
        <v>342</v>
      </c>
      <c r="I3" s="443"/>
      <c r="J3" s="443"/>
      <c r="K3" s="443"/>
      <c r="L3" s="443"/>
      <c r="M3" s="443"/>
      <c r="N3" s="443"/>
      <c r="O3" s="443"/>
      <c r="P3" s="443"/>
      <c r="Q3" s="443"/>
      <c r="R3" s="443"/>
      <c r="S3" s="443"/>
      <c r="T3" s="443"/>
      <c r="U3" s="443"/>
      <c r="V3" s="444"/>
      <c r="W3" s="67"/>
    </row>
    <row r="4" spans="2:25" ht="17.25" customHeight="1">
      <c r="B4" s="435"/>
      <c r="C4" s="436"/>
      <c r="D4" s="437"/>
      <c r="E4" s="439"/>
      <c r="F4" s="440" t="s">
        <v>403</v>
      </c>
      <c r="G4" s="441"/>
      <c r="H4" s="445" t="s">
        <v>404</v>
      </c>
      <c r="I4" s="446"/>
      <c r="J4" s="447"/>
      <c r="K4" s="445" t="s">
        <v>405</v>
      </c>
      <c r="L4" s="446"/>
      <c r="M4" s="447"/>
      <c r="N4" s="445" t="s">
        <v>406</v>
      </c>
      <c r="O4" s="446"/>
      <c r="P4" s="447"/>
      <c r="Q4" s="448" t="s">
        <v>407</v>
      </c>
      <c r="R4" s="449"/>
      <c r="S4" s="450"/>
      <c r="T4" s="442" t="s">
        <v>408</v>
      </c>
      <c r="U4" s="443"/>
      <c r="V4" s="444"/>
      <c r="W4" s="70"/>
    </row>
    <row r="5" spans="2:25" ht="13.5" customHeight="1">
      <c r="B5" s="451" t="s">
        <v>343</v>
      </c>
      <c r="C5" s="64" t="s">
        <v>345</v>
      </c>
      <c r="D5" s="67"/>
      <c r="E5" s="453" t="s">
        <v>27</v>
      </c>
      <c r="F5" s="456">
        <v>316993</v>
      </c>
      <c r="G5" s="457"/>
      <c r="H5" s="462">
        <v>0.5</v>
      </c>
      <c r="I5" s="465" t="s">
        <v>344</v>
      </c>
      <c r="J5" s="468">
        <f>F5*0.995</f>
        <v>315408.03499999997</v>
      </c>
      <c r="K5" s="490">
        <v>1</v>
      </c>
      <c r="L5" s="465" t="s">
        <v>344</v>
      </c>
      <c r="M5" s="468">
        <f>F5*0.99</f>
        <v>313823.07</v>
      </c>
      <c r="N5" s="462">
        <v>1.5</v>
      </c>
      <c r="O5" s="465" t="s">
        <v>344</v>
      </c>
      <c r="P5" s="468">
        <f>F5*0.985</f>
        <v>312238.10499999998</v>
      </c>
      <c r="Q5" s="493">
        <v>2</v>
      </c>
      <c r="R5" s="482" t="s">
        <v>344</v>
      </c>
      <c r="S5" s="488">
        <f>F5*0.98</f>
        <v>310653.14</v>
      </c>
      <c r="T5" s="462">
        <v>2.5</v>
      </c>
      <c r="U5" s="465" t="s">
        <v>344</v>
      </c>
      <c r="V5" s="468">
        <f>F5*0.975</f>
        <v>309068.17499999999</v>
      </c>
      <c r="W5" s="67"/>
    </row>
    <row r="6" spans="2:25" ht="13.5" customHeight="1">
      <c r="B6" s="452"/>
      <c r="C6" s="15"/>
      <c r="D6" s="111"/>
      <c r="E6" s="454"/>
      <c r="F6" s="458"/>
      <c r="G6" s="459"/>
      <c r="H6" s="463"/>
      <c r="I6" s="466"/>
      <c r="J6" s="469"/>
      <c r="K6" s="491"/>
      <c r="L6" s="466"/>
      <c r="M6" s="469"/>
      <c r="N6" s="463"/>
      <c r="O6" s="466"/>
      <c r="P6" s="469"/>
      <c r="Q6" s="494"/>
      <c r="R6" s="487"/>
      <c r="S6" s="496"/>
      <c r="T6" s="463"/>
      <c r="U6" s="466"/>
      <c r="V6" s="469"/>
      <c r="W6" s="111"/>
    </row>
    <row r="7" spans="2:25" ht="13.5" customHeight="1">
      <c r="B7" s="452"/>
      <c r="C7" s="63"/>
      <c r="D7" s="70"/>
      <c r="E7" s="455"/>
      <c r="F7" s="460"/>
      <c r="G7" s="461"/>
      <c r="H7" s="464"/>
      <c r="I7" s="467"/>
      <c r="J7" s="470"/>
      <c r="K7" s="492"/>
      <c r="L7" s="467"/>
      <c r="M7" s="470"/>
      <c r="N7" s="464"/>
      <c r="O7" s="467"/>
      <c r="P7" s="470"/>
      <c r="Q7" s="495"/>
      <c r="R7" s="485"/>
      <c r="S7" s="489"/>
      <c r="T7" s="464"/>
      <c r="U7" s="467"/>
      <c r="V7" s="470"/>
      <c r="W7" s="70"/>
    </row>
    <row r="8" spans="2:25" ht="13.5" customHeight="1">
      <c r="B8" s="452"/>
      <c r="C8" s="64"/>
      <c r="D8" s="67" t="s">
        <v>438</v>
      </c>
      <c r="E8" s="453" t="s">
        <v>436</v>
      </c>
      <c r="F8" s="456">
        <f>F5*0.544</f>
        <v>172444.19200000001</v>
      </c>
      <c r="G8" s="457"/>
      <c r="H8" s="462">
        <v>0.5</v>
      </c>
      <c r="I8" s="465" t="s">
        <v>344</v>
      </c>
      <c r="J8" s="468">
        <f>F8*0.995</f>
        <v>171581.97104</v>
      </c>
      <c r="K8" s="490">
        <v>1</v>
      </c>
      <c r="L8" s="465" t="s">
        <v>344</v>
      </c>
      <c r="M8" s="468">
        <f>F8*0.99</f>
        <v>170719.75008</v>
      </c>
      <c r="N8" s="462">
        <v>1.5</v>
      </c>
      <c r="O8" s="465" t="s">
        <v>344</v>
      </c>
      <c r="P8" s="468">
        <f>F8*0.985</f>
        <v>169857.52912000002</v>
      </c>
      <c r="Q8" s="493">
        <v>2</v>
      </c>
      <c r="R8" s="482" t="s">
        <v>344</v>
      </c>
      <c r="S8" s="488">
        <f>F8*0.98</f>
        <v>168995.30816000002</v>
      </c>
      <c r="T8" s="462">
        <v>2.5</v>
      </c>
      <c r="U8" s="465" t="s">
        <v>344</v>
      </c>
      <c r="V8" s="468">
        <f>F8*0.975</f>
        <v>168133.08720000001</v>
      </c>
      <c r="W8" s="67"/>
    </row>
    <row r="9" spans="2:25" ht="13.5" customHeight="1">
      <c r="B9" s="452"/>
      <c r="C9" s="15"/>
      <c r="D9" s="111"/>
      <c r="E9" s="454"/>
      <c r="F9" s="458"/>
      <c r="G9" s="459"/>
      <c r="H9" s="463"/>
      <c r="I9" s="466"/>
      <c r="J9" s="469"/>
      <c r="K9" s="491"/>
      <c r="L9" s="466"/>
      <c r="M9" s="469"/>
      <c r="N9" s="463"/>
      <c r="O9" s="466"/>
      <c r="P9" s="469"/>
      <c r="Q9" s="494"/>
      <c r="R9" s="487"/>
      <c r="S9" s="496"/>
      <c r="T9" s="463"/>
      <c r="U9" s="466"/>
      <c r="V9" s="469"/>
      <c r="W9" s="111"/>
    </row>
    <row r="10" spans="2:25" ht="13.5" customHeight="1">
      <c r="B10" s="452"/>
      <c r="C10" s="63"/>
      <c r="D10" s="70"/>
      <c r="E10" s="455"/>
      <c r="F10" s="460"/>
      <c r="G10" s="461"/>
      <c r="H10" s="464"/>
      <c r="I10" s="467"/>
      <c r="J10" s="470"/>
      <c r="K10" s="492"/>
      <c r="L10" s="467"/>
      <c r="M10" s="470"/>
      <c r="N10" s="464"/>
      <c r="O10" s="467"/>
      <c r="P10" s="470"/>
      <c r="Q10" s="495"/>
      <c r="R10" s="485"/>
      <c r="S10" s="489"/>
      <c r="T10" s="464"/>
      <c r="U10" s="467"/>
      <c r="V10" s="470"/>
      <c r="W10" s="70"/>
    </row>
    <row r="11" spans="2:25" ht="15" customHeight="1">
      <c r="B11" s="452"/>
      <c r="C11" s="205" t="s">
        <v>346</v>
      </c>
      <c r="D11" s="77"/>
      <c r="E11" s="114"/>
      <c r="F11" s="207"/>
      <c r="G11" s="206"/>
      <c r="H11" s="208"/>
      <c r="I11" s="206"/>
      <c r="J11" s="207"/>
      <c r="K11" s="208"/>
      <c r="L11" s="206"/>
      <c r="M11" s="207"/>
      <c r="N11" s="206"/>
      <c r="O11" s="206"/>
      <c r="P11" s="207"/>
      <c r="Q11" s="206"/>
      <c r="R11" s="206"/>
      <c r="S11" s="207"/>
      <c r="T11" s="206"/>
      <c r="U11" s="206"/>
      <c r="V11" s="207"/>
      <c r="W11" s="111"/>
    </row>
    <row r="12" spans="2:25" ht="15" customHeight="1">
      <c r="B12" s="452"/>
      <c r="C12" s="115" t="s">
        <v>26</v>
      </c>
      <c r="D12" s="67"/>
      <c r="E12" s="453" t="s">
        <v>25</v>
      </c>
      <c r="F12" s="456">
        <v>163671</v>
      </c>
      <c r="G12" s="457"/>
      <c r="H12" s="462">
        <v>0.5</v>
      </c>
      <c r="I12" s="465" t="s">
        <v>344</v>
      </c>
      <c r="J12" s="468">
        <f>F12*0.995</f>
        <v>162852.64499999999</v>
      </c>
      <c r="K12" s="462">
        <v>1</v>
      </c>
      <c r="L12" s="465" t="s">
        <v>344</v>
      </c>
      <c r="M12" s="468">
        <f>F12*0.99</f>
        <v>162034.29</v>
      </c>
      <c r="N12" s="462">
        <v>1.5</v>
      </c>
      <c r="O12" s="465" t="s">
        <v>344</v>
      </c>
      <c r="P12" s="468">
        <f>F12*0.985</f>
        <v>161215.935</v>
      </c>
      <c r="Q12" s="493">
        <v>2</v>
      </c>
      <c r="R12" s="482" t="s">
        <v>344</v>
      </c>
      <c r="S12" s="488">
        <f>F12*0.98</f>
        <v>160397.57999999999</v>
      </c>
      <c r="T12" s="462">
        <v>2.5</v>
      </c>
      <c r="U12" s="465" t="s">
        <v>344</v>
      </c>
      <c r="V12" s="468">
        <f>F12*0.975</f>
        <v>159579.22500000001</v>
      </c>
      <c r="W12" s="67"/>
    </row>
    <row r="13" spans="2:25" ht="15" customHeight="1">
      <c r="B13" s="452"/>
      <c r="C13" s="117"/>
      <c r="D13" s="70"/>
      <c r="E13" s="455"/>
      <c r="F13" s="460"/>
      <c r="G13" s="461"/>
      <c r="H13" s="464"/>
      <c r="I13" s="467"/>
      <c r="J13" s="470"/>
      <c r="K13" s="464"/>
      <c r="L13" s="467"/>
      <c r="M13" s="470"/>
      <c r="N13" s="464"/>
      <c r="O13" s="467"/>
      <c r="P13" s="470"/>
      <c r="Q13" s="495"/>
      <c r="R13" s="485"/>
      <c r="S13" s="489"/>
      <c r="T13" s="464"/>
      <c r="U13" s="467"/>
      <c r="V13" s="470"/>
      <c r="W13" s="111"/>
    </row>
    <row r="14" spans="2:25" ht="15" customHeight="1">
      <c r="B14" s="452"/>
      <c r="C14" s="116"/>
      <c r="D14" s="111" t="s">
        <v>438</v>
      </c>
      <c r="E14" s="454" t="s">
        <v>433</v>
      </c>
      <c r="F14" s="458">
        <v>422271</v>
      </c>
      <c r="G14" s="459"/>
      <c r="H14" s="123"/>
      <c r="I14" s="206"/>
      <c r="J14" s="469">
        <f>F14*0.995</f>
        <v>420159.64500000002</v>
      </c>
      <c r="K14" s="123"/>
      <c r="L14" s="206"/>
      <c r="M14" s="469">
        <f>F14*0.99</f>
        <v>418048.29</v>
      </c>
      <c r="N14" s="110"/>
      <c r="O14" s="206"/>
      <c r="P14" s="469">
        <f>F14*0.985</f>
        <v>415936.935</v>
      </c>
      <c r="Q14" s="251"/>
      <c r="R14" s="218"/>
      <c r="S14" s="496">
        <f>F14*0.98</f>
        <v>413825.58</v>
      </c>
      <c r="T14" s="110"/>
      <c r="U14" s="206"/>
      <c r="V14" s="469">
        <f>F14*0.985</f>
        <v>415936.935</v>
      </c>
      <c r="W14" s="111"/>
    </row>
    <row r="15" spans="2:25" ht="15" customHeight="1">
      <c r="B15" s="452"/>
      <c r="C15" s="117"/>
      <c r="D15" s="70"/>
      <c r="E15" s="455"/>
      <c r="F15" s="460"/>
      <c r="G15" s="461"/>
      <c r="H15" s="124"/>
      <c r="I15" s="113"/>
      <c r="J15" s="470"/>
      <c r="K15" s="250"/>
      <c r="L15" s="127"/>
      <c r="M15" s="470"/>
      <c r="N15" s="191"/>
      <c r="O15" s="127"/>
      <c r="P15" s="470"/>
      <c r="Q15" s="252"/>
      <c r="R15" s="220"/>
      <c r="S15" s="489"/>
      <c r="T15" s="112"/>
      <c r="U15" s="113"/>
      <c r="V15" s="470"/>
      <c r="W15" s="70"/>
    </row>
    <row r="16" spans="2:25" ht="15" customHeight="1">
      <c r="B16" s="452"/>
      <c r="C16" s="253" t="s">
        <v>322</v>
      </c>
      <c r="D16" s="67"/>
      <c r="E16" s="453" t="s">
        <v>25</v>
      </c>
      <c r="F16" s="456">
        <v>21206</v>
      </c>
      <c r="G16" s="457"/>
      <c r="H16" s="462">
        <v>0.5</v>
      </c>
      <c r="I16" s="465" t="s">
        <v>344</v>
      </c>
      <c r="J16" s="468">
        <f>F16*0.995</f>
        <v>21099.97</v>
      </c>
      <c r="K16" s="462">
        <v>1</v>
      </c>
      <c r="L16" s="465" t="s">
        <v>344</v>
      </c>
      <c r="M16" s="468">
        <f>F16*0.99</f>
        <v>20993.94</v>
      </c>
      <c r="N16" s="462">
        <v>1.5</v>
      </c>
      <c r="O16" s="465" t="s">
        <v>344</v>
      </c>
      <c r="P16" s="468">
        <f>F16*0.985</f>
        <v>20887.91</v>
      </c>
      <c r="Q16" s="493">
        <v>2</v>
      </c>
      <c r="R16" s="482" t="s">
        <v>344</v>
      </c>
      <c r="S16" s="488">
        <f>F16*0.98</f>
        <v>20781.88</v>
      </c>
      <c r="T16" s="462">
        <v>2.5</v>
      </c>
      <c r="U16" s="465" t="s">
        <v>344</v>
      </c>
      <c r="V16" s="468">
        <f>F16*0.975</f>
        <v>20675.849999999999</v>
      </c>
      <c r="W16" s="67"/>
    </row>
    <row r="17" spans="2:23" ht="15" customHeight="1">
      <c r="B17" s="452"/>
      <c r="C17" s="254"/>
      <c r="D17" s="70"/>
      <c r="E17" s="455"/>
      <c r="F17" s="460"/>
      <c r="G17" s="461"/>
      <c r="H17" s="464"/>
      <c r="I17" s="467"/>
      <c r="J17" s="470"/>
      <c r="K17" s="464"/>
      <c r="L17" s="467"/>
      <c r="M17" s="470"/>
      <c r="N17" s="464"/>
      <c r="O17" s="467"/>
      <c r="P17" s="470"/>
      <c r="Q17" s="495"/>
      <c r="R17" s="485"/>
      <c r="S17" s="489"/>
      <c r="T17" s="464"/>
      <c r="U17" s="467"/>
      <c r="V17" s="470"/>
      <c r="W17" s="70"/>
    </row>
    <row r="18" spans="2:23" ht="15" customHeight="1">
      <c r="B18" s="452"/>
      <c r="C18" s="119"/>
      <c r="D18" s="111" t="s">
        <v>438</v>
      </c>
      <c r="E18" s="454" t="s">
        <v>433</v>
      </c>
      <c r="F18" s="458">
        <v>49198</v>
      </c>
      <c r="G18" s="459"/>
      <c r="H18" s="123"/>
      <c r="I18" s="206"/>
      <c r="J18" s="469">
        <f>F18*0.995</f>
        <v>48952.01</v>
      </c>
      <c r="K18" s="123"/>
      <c r="L18" s="206"/>
      <c r="M18" s="469">
        <f>F18*0.99</f>
        <v>48706.02</v>
      </c>
      <c r="N18" s="110"/>
      <c r="O18" s="206"/>
      <c r="P18" s="469">
        <f>F18*0.985</f>
        <v>48460.03</v>
      </c>
      <c r="Q18" s="251"/>
      <c r="R18" s="218"/>
      <c r="S18" s="496">
        <f>F18*0.98</f>
        <v>48214.04</v>
      </c>
      <c r="T18" s="110"/>
      <c r="U18" s="206"/>
      <c r="V18" s="469">
        <f>F18*0.975</f>
        <v>47968.049999999996</v>
      </c>
      <c r="W18" s="111"/>
    </row>
    <row r="19" spans="2:23" ht="15" customHeight="1">
      <c r="B19" s="452"/>
      <c r="C19" s="117"/>
      <c r="D19" s="70"/>
      <c r="E19" s="455"/>
      <c r="F19" s="460"/>
      <c r="G19" s="461"/>
      <c r="H19" s="124"/>
      <c r="I19" s="113"/>
      <c r="J19" s="470"/>
      <c r="K19" s="250"/>
      <c r="L19" s="127"/>
      <c r="M19" s="470"/>
      <c r="N19" s="191"/>
      <c r="O19" s="127"/>
      <c r="P19" s="470"/>
      <c r="Q19" s="252"/>
      <c r="R19" s="220"/>
      <c r="S19" s="489"/>
      <c r="T19" s="112"/>
      <c r="U19" s="113"/>
      <c r="V19" s="470"/>
      <c r="W19" s="70"/>
    </row>
    <row r="20" spans="2:23" ht="15" customHeight="1">
      <c r="B20" s="452"/>
      <c r="C20" s="118"/>
      <c r="D20" s="233" t="s">
        <v>437</v>
      </c>
      <c r="E20" s="453" t="s">
        <v>436</v>
      </c>
      <c r="F20" s="456">
        <f>F14+F18</f>
        <v>471469</v>
      </c>
      <c r="G20" s="457"/>
      <c r="H20" s="255"/>
      <c r="I20" s="109"/>
      <c r="J20" s="468">
        <f>F20*0.995</f>
        <v>469111.65499999997</v>
      </c>
      <c r="K20" s="122"/>
      <c r="L20" s="109"/>
      <c r="M20" s="468">
        <f>F20*0.99</f>
        <v>466754.31</v>
      </c>
      <c r="N20" s="256"/>
      <c r="O20" s="109"/>
      <c r="P20" s="468">
        <f>F20*0.985</f>
        <v>464396.96499999997</v>
      </c>
      <c r="Q20" s="298"/>
      <c r="R20" s="219"/>
      <c r="S20" s="488">
        <f>F20*0.98</f>
        <v>462039.62</v>
      </c>
      <c r="T20" s="256"/>
      <c r="U20" s="109"/>
      <c r="V20" s="468">
        <f>F20*0.975</f>
        <v>459682.27499999997</v>
      </c>
      <c r="W20" s="67"/>
    </row>
    <row r="21" spans="2:23" ht="15" customHeight="1">
      <c r="B21" s="452"/>
      <c r="C21" s="119"/>
      <c r="D21" s="111" t="s">
        <v>439</v>
      </c>
      <c r="E21" s="455"/>
      <c r="F21" s="460"/>
      <c r="G21" s="461"/>
      <c r="H21" s="124"/>
      <c r="I21" s="113"/>
      <c r="J21" s="470"/>
      <c r="K21" s="124"/>
      <c r="L21" s="113"/>
      <c r="M21" s="470"/>
      <c r="N21" s="112"/>
      <c r="O21" s="113"/>
      <c r="P21" s="470"/>
      <c r="Q21" s="252"/>
      <c r="R21" s="220"/>
      <c r="S21" s="489"/>
      <c r="T21" s="112"/>
      <c r="U21" s="113"/>
      <c r="V21" s="470"/>
      <c r="W21" s="121"/>
    </row>
    <row r="22" spans="2:23" ht="15" customHeight="1">
      <c r="B22" s="120" t="s">
        <v>478</v>
      </c>
      <c r="C22" s="61"/>
      <c r="D22" s="61"/>
      <c r="E22" s="114"/>
      <c r="F22" s="497"/>
      <c r="G22" s="497"/>
      <c r="H22" s="497"/>
      <c r="I22" s="497"/>
      <c r="J22" s="497"/>
      <c r="K22" s="497"/>
      <c r="L22" s="497"/>
      <c r="M22" s="497"/>
      <c r="N22" s="497"/>
      <c r="O22" s="497"/>
      <c r="P22" s="497"/>
      <c r="Q22" s="497"/>
      <c r="R22" s="497"/>
      <c r="S22" s="497"/>
      <c r="T22" s="498"/>
      <c r="U22" s="498"/>
      <c r="V22" s="498"/>
      <c r="W22" s="111"/>
    </row>
    <row r="23" spans="2:23" ht="13.5" customHeight="1">
      <c r="B23" s="15"/>
      <c r="D23" s="453" t="s">
        <v>34</v>
      </c>
      <c r="E23" s="453" t="s">
        <v>348</v>
      </c>
      <c r="F23" s="456">
        <v>6226</v>
      </c>
      <c r="G23" s="457"/>
      <c r="H23" s="462">
        <v>1</v>
      </c>
      <c r="I23" s="465" t="s">
        <v>347</v>
      </c>
      <c r="J23" s="468">
        <f>F23*1.01</f>
        <v>6288.26</v>
      </c>
      <c r="K23" s="509">
        <v>1.5</v>
      </c>
      <c r="L23" s="465" t="s">
        <v>347</v>
      </c>
      <c r="M23" s="468">
        <f>F23*1.015</f>
        <v>6319.3899999999994</v>
      </c>
      <c r="N23" s="462">
        <v>2</v>
      </c>
      <c r="O23" s="465" t="s">
        <v>347</v>
      </c>
      <c r="P23" s="468">
        <f>F23*1.02</f>
        <v>6350.52</v>
      </c>
      <c r="Q23" s="499">
        <v>2.5</v>
      </c>
      <c r="R23" s="482" t="s">
        <v>347</v>
      </c>
      <c r="S23" s="488">
        <f>F23*1.025</f>
        <v>6381.65</v>
      </c>
      <c r="T23" s="502">
        <v>3</v>
      </c>
      <c r="U23" s="472" t="s">
        <v>347</v>
      </c>
      <c r="V23" s="506">
        <f>F23*1.03</f>
        <v>6412.78</v>
      </c>
      <c r="W23" s="67"/>
    </row>
    <row r="24" spans="2:23" ht="13.5" customHeight="1">
      <c r="B24" s="15"/>
      <c r="D24" s="454"/>
      <c r="E24" s="454"/>
      <c r="F24" s="458"/>
      <c r="G24" s="459"/>
      <c r="H24" s="463"/>
      <c r="I24" s="466"/>
      <c r="J24" s="469"/>
      <c r="K24" s="510"/>
      <c r="L24" s="466"/>
      <c r="M24" s="469"/>
      <c r="N24" s="463"/>
      <c r="O24" s="466"/>
      <c r="P24" s="469"/>
      <c r="Q24" s="500"/>
      <c r="R24" s="487"/>
      <c r="S24" s="496"/>
      <c r="T24" s="503"/>
      <c r="U24" s="505"/>
      <c r="V24" s="507"/>
      <c r="W24" s="111"/>
    </row>
    <row r="25" spans="2:23" ht="13.5" customHeight="1">
      <c r="B25" s="15"/>
      <c r="D25" s="455"/>
      <c r="E25" s="455"/>
      <c r="F25" s="460"/>
      <c r="G25" s="461"/>
      <c r="H25" s="464"/>
      <c r="I25" s="467"/>
      <c r="J25" s="470"/>
      <c r="K25" s="511"/>
      <c r="L25" s="467"/>
      <c r="M25" s="470"/>
      <c r="N25" s="464"/>
      <c r="O25" s="467"/>
      <c r="P25" s="470"/>
      <c r="Q25" s="501"/>
      <c r="R25" s="485"/>
      <c r="S25" s="489"/>
      <c r="T25" s="504"/>
      <c r="U25" s="475"/>
      <c r="V25" s="508"/>
      <c r="W25" s="70"/>
    </row>
    <row r="26" spans="2:23" ht="13.5" customHeight="1">
      <c r="B26" s="15"/>
      <c r="D26" s="453" t="s">
        <v>349</v>
      </c>
      <c r="E26" s="453" t="s">
        <v>348</v>
      </c>
      <c r="F26" s="456">
        <v>4711</v>
      </c>
      <c r="G26" s="457"/>
      <c r="H26" s="462">
        <v>1</v>
      </c>
      <c r="I26" s="465" t="s">
        <v>347</v>
      </c>
      <c r="J26" s="468">
        <f>F26*1.01</f>
        <v>4758.1099999999997</v>
      </c>
      <c r="K26" s="509">
        <v>1.5</v>
      </c>
      <c r="L26" s="465" t="s">
        <v>347</v>
      </c>
      <c r="M26" s="468">
        <f>F26*1.015</f>
        <v>4781.665</v>
      </c>
      <c r="N26" s="462">
        <v>2</v>
      </c>
      <c r="O26" s="465" t="s">
        <v>347</v>
      </c>
      <c r="P26" s="468">
        <f>F26*1.02</f>
        <v>4805.22</v>
      </c>
      <c r="Q26" s="499">
        <v>2.5</v>
      </c>
      <c r="R26" s="482" t="s">
        <v>347</v>
      </c>
      <c r="S26" s="488">
        <f>F26*1.025</f>
        <v>4828.7749999999996</v>
      </c>
      <c r="T26" s="502">
        <v>3</v>
      </c>
      <c r="U26" s="472" t="s">
        <v>347</v>
      </c>
      <c r="V26" s="506">
        <f>F26*1.03</f>
        <v>4852.33</v>
      </c>
      <c r="W26" s="67"/>
    </row>
    <row r="27" spans="2:23" ht="13.5" customHeight="1">
      <c r="B27" s="15"/>
      <c r="D27" s="454"/>
      <c r="E27" s="454"/>
      <c r="F27" s="458"/>
      <c r="G27" s="459"/>
      <c r="H27" s="463"/>
      <c r="I27" s="466"/>
      <c r="J27" s="469"/>
      <c r="K27" s="510"/>
      <c r="L27" s="466"/>
      <c r="M27" s="469"/>
      <c r="N27" s="463"/>
      <c r="O27" s="466"/>
      <c r="P27" s="469"/>
      <c r="Q27" s="500"/>
      <c r="R27" s="487"/>
      <c r="S27" s="496"/>
      <c r="T27" s="503"/>
      <c r="U27" s="505"/>
      <c r="V27" s="507"/>
      <c r="W27" s="111"/>
    </row>
    <row r="28" spans="2:23" ht="13.5" customHeight="1">
      <c r="B28" s="15"/>
      <c r="D28" s="455"/>
      <c r="E28" s="455"/>
      <c r="F28" s="460"/>
      <c r="G28" s="461"/>
      <c r="H28" s="464"/>
      <c r="I28" s="467"/>
      <c r="J28" s="470"/>
      <c r="K28" s="511"/>
      <c r="L28" s="467"/>
      <c r="M28" s="470"/>
      <c r="N28" s="464"/>
      <c r="O28" s="467"/>
      <c r="P28" s="470"/>
      <c r="Q28" s="501"/>
      <c r="R28" s="485"/>
      <c r="S28" s="489"/>
      <c r="T28" s="504"/>
      <c r="U28" s="475"/>
      <c r="V28" s="508"/>
      <c r="W28" s="70"/>
    </row>
    <row r="29" spans="2:23" ht="13.5" customHeight="1">
      <c r="B29" s="15"/>
      <c r="D29" s="453" t="s">
        <v>350</v>
      </c>
      <c r="E29" s="453" t="s">
        <v>348</v>
      </c>
      <c r="F29" s="456">
        <v>4014</v>
      </c>
      <c r="G29" s="457"/>
      <c r="H29" s="462">
        <v>1</v>
      </c>
      <c r="I29" s="465" t="s">
        <v>347</v>
      </c>
      <c r="J29" s="468">
        <f>F29*1.01</f>
        <v>4054.14</v>
      </c>
      <c r="K29" s="509">
        <v>1.5</v>
      </c>
      <c r="L29" s="465" t="s">
        <v>347</v>
      </c>
      <c r="M29" s="468">
        <f>F29*1.015</f>
        <v>4074.2099999999996</v>
      </c>
      <c r="N29" s="256">
        <v>2</v>
      </c>
      <c r="O29" s="109" t="s">
        <v>347</v>
      </c>
      <c r="P29" s="468">
        <f>F29*1.02</f>
        <v>4094.28</v>
      </c>
      <c r="Q29" s="499">
        <v>2.5</v>
      </c>
      <c r="R29" s="482" t="s">
        <v>347</v>
      </c>
      <c r="S29" s="488">
        <f>F29*1.025</f>
        <v>4114.3499999999995</v>
      </c>
      <c r="T29" s="502">
        <v>3</v>
      </c>
      <c r="U29" s="472" t="s">
        <v>347</v>
      </c>
      <c r="V29" s="506">
        <f>F29*103%</f>
        <v>4134.42</v>
      </c>
      <c r="W29" s="67"/>
    </row>
    <row r="30" spans="2:23" ht="13.5" customHeight="1">
      <c r="B30" s="15"/>
      <c r="D30" s="455"/>
      <c r="E30" s="455"/>
      <c r="F30" s="460"/>
      <c r="G30" s="461"/>
      <c r="H30" s="464"/>
      <c r="I30" s="467"/>
      <c r="J30" s="470"/>
      <c r="K30" s="511"/>
      <c r="L30" s="467"/>
      <c r="M30" s="470"/>
      <c r="N30" s="297"/>
      <c r="O30" s="113"/>
      <c r="P30" s="470"/>
      <c r="Q30" s="501"/>
      <c r="R30" s="485"/>
      <c r="S30" s="489"/>
      <c r="T30" s="504"/>
      <c r="U30" s="475"/>
      <c r="V30" s="508"/>
      <c r="W30" s="70"/>
    </row>
    <row r="31" spans="2:23" ht="13.5" customHeight="1">
      <c r="B31" s="15"/>
      <c r="D31" s="453" t="s">
        <v>409</v>
      </c>
      <c r="E31" s="453" t="s">
        <v>351</v>
      </c>
      <c r="F31" s="456">
        <v>85</v>
      </c>
      <c r="G31" s="457"/>
      <c r="H31" s="477">
        <v>86</v>
      </c>
      <c r="I31" s="465"/>
      <c r="J31" s="478"/>
      <c r="K31" s="477">
        <v>87</v>
      </c>
      <c r="L31" s="465"/>
      <c r="M31" s="478"/>
      <c r="N31" s="477">
        <v>88</v>
      </c>
      <c r="O31" s="465"/>
      <c r="P31" s="478"/>
      <c r="Q31" s="481">
        <v>89</v>
      </c>
      <c r="R31" s="482"/>
      <c r="S31" s="483"/>
      <c r="T31" s="471">
        <v>90</v>
      </c>
      <c r="U31" s="472"/>
      <c r="V31" s="473"/>
      <c r="W31" s="67"/>
    </row>
    <row r="32" spans="2:23" ht="13.5" customHeight="1">
      <c r="B32" s="15"/>
      <c r="D32" s="455"/>
      <c r="E32" s="454"/>
      <c r="F32" s="460"/>
      <c r="G32" s="461"/>
      <c r="H32" s="479"/>
      <c r="I32" s="467"/>
      <c r="J32" s="480"/>
      <c r="K32" s="479"/>
      <c r="L32" s="467"/>
      <c r="M32" s="480"/>
      <c r="N32" s="479"/>
      <c r="O32" s="467"/>
      <c r="P32" s="480"/>
      <c r="Q32" s="484"/>
      <c r="R32" s="485"/>
      <c r="S32" s="486"/>
      <c r="T32" s="474"/>
      <c r="U32" s="475"/>
      <c r="V32" s="476"/>
      <c r="W32" s="70"/>
    </row>
    <row r="33" spans="2:25" ht="15" customHeight="1">
      <c r="B33" s="120" t="s">
        <v>366</v>
      </c>
      <c r="C33" s="61"/>
      <c r="D33" s="61"/>
      <c r="E33" s="114"/>
      <c r="F33" s="284"/>
      <c r="G33" s="284"/>
      <c r="H33" s="125"/>
      <c r="I33" s="125"/>
      <c r="J33" s="125"/>
      <c r="K33" s="125"/>
      <c r="L33" s="125"/>
      <c r="M33" s="125"/>
      <c r="N33" s="125"/>
      <c r="O33" s="125"/>
      <c r="P33" s="125"/>
      <c r="Q33" s="125"/>
      <c r="R33" s="125"/>
      <c r="S33" s="125"/>
      <c r="T33" s="125"/>
      <c r="U33" s="125"/>
      <c r="V33" s="125"/>
      <c r="W33" s="77"/>
    </row>
    <row r="34" spans="2:25" ht="15" customHeight="1">
      <c r="B34" s="15"/>
      <c r="D34" s="453" t="s">
        <v>367</v>
      </c>
      <c r="E34" s="453" t="s">
        <v>348</v>
      </c>
      <c r="F34" s="456">
        <v>131</v>
      </c>
      <c r="G34" s="457"/>
      <c r="H34" s="236"/>
      <c r="I34" s="237"/>
      <c r="J34" s="221"/>
      <c r="K34" s="237"/>
      <c r="L34" s="237"/>
      <c r="M34" s="237"/>
      <c r="N34" s="236"/>
      <c r="O34" s="237"/>
      <c r="P34" s="238"/>
      <c r="Q34" s="234"/>
      <c r="R34" s="234"/>
      <c r="S34" s="234"/>
      <c r="T34" s="236"/>
      <c r="U34" s="237"/>
      <c r="V34" s="238"/>
      <c r="W34" s="67"/>
    </row>
    <row r="35" spans="2:25" ht="15" customHeight="1">
      <c r="B35" s="15"/>
      <c r="D35" s="455"/>
      <c r="E35" s="455"/>
      <c r="F35" s="460"/>
      <c r="G35" s="461"/>
      <c r="H35" s="239"/>
      <c r="I35" s="240"/>
      <c r="J35" s="241"/>
      <c r="K35" s="240"/>
      <c r="L35" s="240"/>
      <c r="M35" s="240"/>
      <c r="N35" s="239"/>
      <c r="O35" s="240"/>
      <c r="P35" s="241"/>
      <c r="Q35" s="235"/>
      <c r="R35" s="235"/>
      <c r="S35" s="235"/>
      <c r="T35" s="239"/>
      <c r="U35" s="240"/>
      <c r="V35" s="241"/>
      <c r="W35" s="70"/>
    </row>
    <row r="36" spans="2:25" ht="15" customHeight="1">
      <c r="B36" s="15"/>
      <c r="D36" s="453" t="s">
        <v>365</v>
      </c>
      <c r="E36" s="453" t="s">
        <v>348</v>
      </c>
      <c r="F36" s="456">
        <v>12</v>
      </c>
      <c r="G36" s="457"/>
      <c r="H36" s="236"/>
      <c r="I36" s="237"/>
      <c r="J36" s="221"/>
      <c r="K36" s="237"/>
      <c r="L36" s="237"/>
      <c r="M36" s="237"/>
      <c r="N36" s="236"/>
      <c r="O36" s="237"/>
      <c r="P36" s="238"/>
      <c r="Q36" s="234"/>
      <c r="R36" s="234"/>
      <c r="S36" s="234"/>
      <c r="T36" s="236"/>
      <c r="U36" s="237"/>
      <c r="V36" s="238"/>
      <c r="W36" s="67"/>
    </row>
    <row r="37" spans="2:25" ht="15" customHeight="1">
      <c r="B37" s="15"/>
      <c r="D37" s="455"/>
      <c r="E37" s="455"/>
      <c r="F37" s="460"/>
      <c r="G37" s="461"/>
      <c r="H37" s="239"/>
      <c r="I37" s="240"/>
      <c r="J37" s="241"/>
      <c r="K37" s="240"/>
      <c r="L37" s="240"/>
      <c r="M37" s="240"/>
      <c r="N37" s="239"/>
      <c r="O37" s="240"/>
      <c r="P37" s="241"/>
      <c r="Q37" s="235"/>
      <c r="R37" s="235"/>
      <c r="S37" s="235"/>
      <c r="T37" s="239"/>
      <c r="U37" s="240"/>
      <c r="V37" s="241"/>
      <c r="W37" s="70"/>
    </row>
    <row r="38" spans="2:25" ht="15" customHeight="1">
      <c r="B38" s="15"/>
      <c r="D38" s="453" t="s">
        <v>368</v>
      </c>
      <c r="E38" s="453" t="s">
        <v>362</v>
      </c>
      <c r="F38" s="456">
        <v>91.6</v>
      </c>
      <c r="G38" s="457"/>
      <c r="H38" s="518" t="s">
        <v>410</v>
      </c>
      <c r="I38" s="519"/>
      <c r="J38" s="520"/>
      <c r="K38" s="518" t="s">
        <v>410</v>
      </c>
      <c r="L38" s="519"/>
      <c r="M38" s="520"/>
      <c r="N38" s="518" t="s">
        <v>410</v>
      </c>
      <c r="O38" s="519"/>
      <c r="P38" s="520"/>
      <c r="Q38" s="512" t="s">
        <v>410</v>
      </c>
      <c r="R38" s="513"/>
      <c r="S38" s="514"/>
      <c r="T38" s="518" t="s">
        <v>410</v>
      </c>
      <c r="U38" s="519"/>
      <c r="V38" s="520"/>
      <c r="W38" s="67"/>
    </row>
    <row r="39" spans="2:25" ht="15" customHeight="1">
      <c r="B39" s="15"/>
      <c r="D39" s="455"/>
      <c r="E39" s="455"/>
      <c r="F39" s="460"/>
      <c r="G39" s="461"/>
      <c r="H39" s="521"/>
      <c r="I39" s="522"/>
      <c r="J39" s="523"/>
      <c r="K39" s="521"/>
      <c r="L39" s="522"/>
      <c r="M39" s="523"/>
      <c r="N39" s="521"/>
      <c r="O39" s="522"/>
      <c r="P39" s="523"/>
      <c r="Q39" s="515"/>
      <c r="R39" s="516"/>
      <c r="S39" s="517"/>
      <c r="T39" s="521"/>
      <c r="U39" s="522"/>
      <c r="V39" s="523"/>
      <c r="W39" s="70"/>
    </row>
    <row r="40" spans="2:25" ht="15" customHeight="1">
      <c r="B40" s="120" t="s">
        <v>15</v>
      </c>
      <c r="C40" s="61"/>
      <c r="D40" s="61"/>
      <c r="E40" s="114"/>
      <c r="F40" s="207"/>
      <c r="G40" s="206"/>
      <c r="H40" s="208"/>
      <c r="I40" s="206"/>
      <c r="J40" s="207"/>
      <c r="K40" s="208"/>
      <c r="L40" s="206"/>
      <c r="M40" s="207"/>
      <c r="N40" s="206"/>
      <c r="O40" s="206"/>
      <c r="P40" s="207"/>
      <c r="Q40" s="206"/>
      <c r="R40" s="206"/>
      <c r="S40" s="207"/>
      <c r="V40" s="209"/>
      <c r="W40" s="111"/>
    </row>
    <row r="41" spans="2:25" ht="13.5" customHeight="1">
      <c r="B41" s="15"/>
      <c r="D41" s="453" t="s">
        <v>35</v>
      </c>
      <c r="E41" s="453" t="s">
        <v>24</v>
      </c>
      <c r="F41" s="456">
        <v>780</v>
      </c>
      <c r="G41" s="457"/>
      <c r="H41" s="509">
        <v>0.1</v>
      </c>
      <c r="I41" s="465" t="s">
        <v>344</v>
      </c>
      <c r="J41" s="468">
        <f>F41*0.999</f>
        <v>779.22</v>
      </c>
      <c r="K41" s="509">
        <v>0.2</v>
      </c>
      <c r="L41" s="465" t="s">
        <v>344</v>
      </c>
      <c r="M41" s="468">
        <f>F41*0.998</f>
        <v>778.44</v>
      </c>
      <c r="N41" s="509">
        <v>0.3</v>
      </c>
      <c r="O41" s="465" t="s">
        <v>344</v>
      </c>
      <c r="P41" s="468">
        <f>F41*0.997</f>
        <v>777.66</v>
      </c>
      <c r="Q41" s="499">
        <v>0.4</v>
      </c>
      <c r="R41" s="482" t="s">
        <v>344</v>
      </c>
      <c r="S41" s="488">
        <f>F41*0.996</f>
        <v>776.88</v>
      </c>
      <c r="T41" s="524">
        <v>0.5</v>
      </c>
      <c r="U41" s="472" t="s">
        <v>344</v>
      </c>
      <c r="V41" s="506">
        <f>F41*0.995</f>
        <v>776.1</v>
      </c>
      <c r="W41" s="67"/>
    </row>
    <row r="42" spans="2:25" ht="13.5" customHeight="1">
      <c r="B42" s="15"/>
      <c r="D42" s="454"/>
      <c r="E42" s="454"/>
      <c r="F42" s="458"/>
      <c r="G42" s="459"/>
      <c r="H42" s="510"/>
      <c r="I42" s="466"/>
      <c r="J42" s="469"/>
      <c r="K42" s="510"/>
      <c r="L42" s="466"/>
      <c r="M42" s="469"/>
      <c r="N42" s="510"/>
      <c r="O42" s="466"/>
      <c r="P42" s="469"/>
      <c r="Q42" s="500"/>
      <c r="R42" s="487"/>
      <c r="S42" s="496"/>
      <c r="T42" s="525"/>
      <c r="U42" s="505"/>
      <c r="V42" s="507"/>
      <c r="W42" s="111"/>
    </row>
    <row r="43" spans="2:25" ht="13.5" customHeight="1">
      <c r="B43" s="63"/>
      <c r="C43" s="60"/>
      <c r="D43" s="455"/>
      <c r="E43" s="455"/>
      <c r="F43" s="460"/>
      <c r="G43" s="461"/>
      <c r="H43" s="511"/>
      <c r="I43" s="467"/>
      <c r="J43" s="470"/>
      <c r="K43" s="511"/>
      <c r="L43" s="467"/>
      <c r="M43" s="470"/>
      <c r="N43" s="511"/>
      <c r="O43" s="467"/>
      <c r="P43" s="470"/>
      <c r="Q43" s="501"/>
      <c r="R43" s="485"/>
      <c r="S43" s="489"/>
      <c r="T43" s="526"/>
      <c r="U43" s="475"/>
      <c r="V43" s="508"/>
      <c r="W43" s="70"/>
    </row>
    <row r="44" spans="2:25" ht="17.25" customHeight="1">
      <c r="B44" s="283" t="s">
        <v>506</v>
      </c>
      <c r="E44" s="13"/>
      <c r="N44" s="206"/>
      <c r="O44" s="206"/>
      <c r="P44" s="206"/>
    </row>
    <row r="45" spans="2:25" ht="15" customHeight="1">
      <c r="B45" s="471"/>
      <c r="C45" s="473"/>
      <c r="D45" s="453" t="s">
        <v>507</v>
      </c>
      <c r="E45" s="453" t="s">
        <v>508</v>
      </c>
      <c r="F45" s="545">
        <v>0</v>
      </c>
      <c r="G45" s="546"/>
      <c r="H45" s="471">
        <v>0</v>
      </c>
      <c r="I45" s="472"/>
      <c r="J45" s="473"/>
      <c r="K45" s="471">
        <v>0</v>
      </c>
      <c r="L45" s="472"/>
      <c r="M45" s="473"/>
      <c r="N45" s="527">
        <v>0</v>
      </c>
      <c r="O45" s="528"/>
      <c r="P45" s="529"/>
      <c r="Q45" s="533">
        <v>0</v>
      </c>
      <c r="R45" s="534"/>
      <c r="S45" s="535"/>
      <c r="T45" s="539">
        <v>0</v>
      </c>
      <c r="U45" s="540"/>
      <c r="V45" s="541"/>
      <c r="W45" s="282"/>
      <c r="Y45" s="430"/>
    </row>
    <row r="46" spans="2:25" ht="15" customHeight="1">
      <c r="B46" s="474"/>
      <c r="C46" s="476"/>
      <c r="D46" s="455"/>
      <c r="E46" s="455"/>
      <c r="F46" s="547"/>
      <c r="G46" s="548"/>
      <c r="H46" s="474"/>
      <c r="I46" s="475"/>
      <c r="J46" s="476"/>
      <c r="K46" s="474"/>
      <c r="L46" s="475"/>
      <c r="M46" s="476"/>
      <c r="N46" s="530"/>
      <c r="O46" s="531"/>
      <c r="P46" s="532"/>
      <c r="Q46" s="536"/>
      <c r="R46" s="537"/>
      <c r="S46" s="538"/>
      <c r="T46" s="542"/>
      <c r="U46" s="543"/>
      <c r="V46" s="544"/>
      <c r="W46" s="121"/>
      <c r="Y46" s="430"/>
    </row>
    <row r="47" spans="2:25" ht="14.25" customHeight="1">
      <c r="B47" s="64"/>
      <c r="C47" s="67"/>
      <c r="D47" s="453" t="s">
        <v>512</v>
      </c>
      <c r="E47" s="453" t="s">
        <v>508</v>
      </c>
      <c r="F47" s="545">
        <v>12</v>
      </c>
      <c r="G47" s="546"/>
      <c r="H47" s="471" t="s">
        <v>509</v>
      </c>
      <c r="I47" s="472"/>
      <c r="J47" s="473"/>
      <c r="K47" s="471" t="s">
        <v>509</v>
      </c>
      <c r="L47" s="472"/>
      <c r="M47" s="473"/>
      <c r="N47" s="477" t="s">
        <v>509</v>
      </c>
      <c r="O47" s="465"/>
      <c r="P47" s="478"/>
      <c r="Q47" s="481" t="s">
        <v>509</v>
      </c>
      <c r="R47" s="482"/>
      <c r="S47" s="483"/>
      <c r="T47" s="471" t="s">
        <v>509</v>
      </c>
      <c r="U47" s="472"/>
      <c r="V47" s="473"/>
      <c r="W47" s="282"/>
    </row>
    <row r="48" spans="2:25" ht="14.25" customHeight="1">
      <c r="B48" s="63"/>
      <c r="C48" s="70"/>
      <c r="D48" s="455"/>
      <c r="E48" s="455"/>
      <c r="F48" s="547"/>
      <c r="G48" s="548"/>
      <c r="H48" s="474"/>
      <c r="I48" s="475"/>
      <c r="J48" s="476"/>
      <c r="K48" s="474"/>
      <c r="L48" s="475"/>
      <c r="M48" s="476"/>
      <c r="N48" s="479"/>
      <c r="O48" s="467"/>
      <c r="P48" s="480"/>
      <c r="Q48" s="484"/>
      <c r="R48" s="485"/>
      <c r="S48" s="486"/>
      <c r="T48" s="474"/>
      <c r="U48" s="475"/>
      <c r="V48" s="476"/>
      <c r="W48" s="121"/>
    </row>
    <row r="49" spans="4:22" ht="17.25" customHeight="1">
      <c r="D49" s="314" t="s">
        <v>501</v>
      </c>
      <c r="E49" s="314"/>
      <c r="F49" s="314"/>
      <c r="G49" s="314"/>
      <c r="H49" s="314"/>
      <c r="I49" s="314"/>
      <c r="J49" s="314"/>
      <c r="K49" s="314"/>
      <c r="L49" s="314"/>
      <c r="M49" s="314"/>
      <c r="N49" s="430"/>
      <c r="O49" s="430"/>
      <c r="P49" s="430"/>
      <c r="Q49" s="430"/>
      <c r="R49" s="430"/>
      <c r="S49" s="430"/>
      <c r="T49" s="430"/>
      <c r="U49" s="430"/>
      <c r="V49" s="430"/>
    </row>
    <row r="50" spans="4:22" ht="17.25" customHeight="1"/>
    <row r="55" spans="4:22">
      <c r="D55" s="314"/>
      <c r="E55" s="314"/>
      <c r="F55" s="314"/>
      <c r="G55" s="314"/>
      <c r="H55" s="314"/>
      <c r="I55" s="314"/>
      <c r="J55" s="314"/>
      <c r="K55" s="314"/>
      <c r="L55" s="314"/>
      <c r="M55" s="314"/>
    </row>
  </sheetData>
  <mergeCells count="222">
    <mergeCell ref="Q49:S49"/>
    <mergeCell ref="D55:M55"/>
    <mergeCell ref="D45:D46"/>
    <mergeCell ref="E45:E46"/>
    <mergeCell ref="F45:G46"/>
    <mergeCell ref="D49:M49"/>
    <mergeCell ref="D47:D48"/>
    <mergeCell ref="E47:E48"/>
    <mergeCell ref="F47:G48"/>
    <mergeCell ref="N49:P49"/>
    <mergeCell ref="Y45:Y46"/>
    <mergeCell ref="S41:S43"/>
    <mergeCell ref="T41:T43"/>
    <mergeCell ref="U41:U43"/>
    <mergeCell ref="V41:V43"/>
    <mergeCell ref="B45:C46"/>
    <mergeCell ref="M41:M43"/>
    <mergeCell ref="N41:N43"/>
    <mergeCell ref="O41:O43"/>
    <mergeCell ref="P41:P43"/>
    <mergeCell ref="Q41:Q43"/>
    <mergeCell ref="R41:R43"/>
    <mergeCell ref="K45:M46"/>
    <mergeCell ref="N45:P46"/>
    <mergeCell ref="Q45:S46"/>
    <mergeCell ref="T45:V46"/>
    <mergeCell ref="Q38:S39"/>
    <mergeCell ref="T38:V39"/>
    <mergeCell ref="D41:D43"/>
    <mergeCell ref="E41:E43"/>
    <mergeCell ref="F41:G43"/>
    <mergeCell ref="H41:H43"/>
    <mergeCell ref="I41:I43"/>
    <mergeCell ref="J41:J43"/>
    <mergeCell ref="K41:K43"/>
    <mergeCell ref="L41:L43"/>
    <mergeCell ref="D38:D39"/>
    <mergeCell ref="E38:E39"/>
    <mergeCell ref="F38:G39"/>
    <mergeCell ref="H38:J39"/>
    <mergeCell ref="K38:M39"/>
    <mergeCell ref="N38:P39"/>
    <mergeCell ref="Q31:S32"/>
    <mergeCell ref="T31:V32"/>
    <mergeCell ref="D34:D35"/>
    <mergeCell ref="E34:E35"/>
    <mergeCell ref="F34:G35"/>
    <mergeCell ref="D36:D37"/>
    <mergeCell ref="E36:E37"/>
    <mergeCell ref="F36:G37"/>
    <mergeCell ref="S29:S30"/>
    <mergeCell ref="T29:T30"/>
    <mergeCell ref="U29:U30"/>
    <mergeCell ref="V29:V30"/>
    <mergeCell ref="D31:D32"/>
    <mergeCell ref="E31:E32"/>
    <mergeCell ref="F31:G32"/>
    <mergeCell ref="H31:J32"/>
    <mergeCell ref="K31:M32"/>
    <mergeCell ref="N31:P32"/>
    <mergeCell ref="K29:K30"/>
    <mergeCell ref="L29:L30"/>
    <mergeCell ref="M29:M30"/>
    <mergeCell ref="P29:P30"/>
    <mergeCell ref="Q29:Q30"/>
    <mergeCell ref="R29:R30"/>
    <mergeCell ref="D29:D30"/>
    <mergeCell ref="E29:E30"/>
    <mergeCell ref="F29:G30"/>
    <mergeCell ref="H29:H30"/>
    <mergeCell ref="I29:I30"/>
    <mergeCell ref="J29:J30"/>
    <mergeCell ref="Q26:Q28"/>
    <mergeCell ref="R26:R28"/>
    <mergeCell ref="S26:S28"/>
    <mergeCell ref="D26:D28"/>
    <mergeCell ref="E26:E28"/>
    <mergeCell ref="F26:G28"/>
    <mergeCell ref="H26:H28"/>
    <mergeCell ref="I26:I28"/>
    <mergeCell ref="J26:J28"/>
    <mergeCell ref="V23:V25"/>
    <mergeCell ref="K23:K25"/>
    <mergeCell ref="L23:L25"/>
    <mergeCell ref="M23:M25"/>
    <mergeCell ref="N23:N25"/>
    <mergeCell ref="O23:O25"/>
    <mergeCell ref="P23:P25"/>
    <mergeCell ref="T26:T28"/>
    <mergeCell ref="U26:U28"/>
    <mergeCell ref="V26:V28"/>
    <mergeCell ref="K26:K28"/>
    <mergeCell ref="L26:L28"/>
    <mergeCell ref="M26:M28"/>
    <mergeCell ref="N26:N28"/>
    <mergeCell ref="O26:O28"/>
    <mergeCell ref="P26:P28"/>
    <mergeCell ref="D23:D25"/>
    <mergeCell ref="E23:E25"/>
    <mergeCell ref="F23:G25"/>
    <mergeCell ref="H23:H25"/>
    <mergeCell ref="I23:I25"/>
    <mergeCell ref="J23:J25"/>
    <mergeCell ref="V20:V21"/>
    <mergeCell ref="F22:G22"/>
    <mergeCell ref="H22:J22"/>
    <mergeCell ref="K22:M22"/>
    <mergeCell ref="N22:P22"/>
    <mergeCell ref="Q22:S22"/>
    <mergeCell ref="T22:V22"/>
    <mergeCell ref="E20:E21"/>
    <mergeCell ref="F20:G21"/>
    <mergeCell ref="J20:J21"/>
    <mergeCell ref="M20:M21"/>
    <mergeCell ref="P20:P21"/>
    <mergeCell ref="S20:S21"/>
    <mergeCell ref="Q23:Q25"/>
    <mergeCell ref="R23:R25"/>
    <mergeCell ref="S23:S25"/>
    <mergeCell ref="T23:T25"/>
    <mergeCell ref="U23:U25"/>
    <mergeCell ref="U16:U17"/>
    <mergeCell ref="V16:V17"/>
    <mergeCell ref="E18:E19"/>
    <mergeCell ref="F18:G19"/>
    <mergeCell ref="J18:J19"/>
    <mergeCell ref="M18:M19"/>
    <mergeCell ref="P18:P19"/>
    <mergeCell ref="S18:S19"/>
    <mergeCell ref="V18:V19"/>
    <mergeCell ref="N16:N17"/>
    <mergeCell ref="O16:O17"/>
    <mergeCell ref="P16:P17"/>
    <mergeCell ref="Q16:Q17"/>
    <mergeCell ref="R16:R17"/>
    <mergeCell ref="S16:S17"/>
    <mergeCell ref="E16:E17"/>
    <mergeCell ref="F16:G17"/>
    <mergeCell ref="H16:H17"/>
    <mergeCell ref="I16:I17"/>
    <mergeCell ref="J16:J17"/>
    <mergeCell ref="K16:K17"/>
    <mergeCell ref="L16:L17"/>
    <mergeCell ref="M16:M17"/>
    <mergeCell ref="U12:U13"/>
    <mergeCell ref="V12:V13"/>
    <mergeCell ref="E14:E15"/>
    <mergeCell ref="F14:G15"/>
    <mergeCell ref="J14:J15"/>
    <mergeCell ref="M14:M15"/>
    <mergeCell ref="P14:P15"/>
    <mergeCell ref="L12:L13"/>
    <mergeCell ref="M12:M13"/>
    <mergeCell ref="N12:N13"/>
    <mergeCell ref="O12:O13"/>
    <mergeCell ref="P12:P13"/>
    <mergeCell ref="Q12:Q13"/>
    <mergeCell ref="S14:S15"/>
    <mergeCell ref="V14:V15"/>
    <mergeCell ref="E12:E13"/>
    <mergeCell ref="F12:G13"/>
    <mergeCell ref="H12:H13"/>
    <mergeCell ref="I12:I13"/>
    <mergeCell ref="J12:J13"/>
    <mergeCell ref="U5:U7"/>
    <mergeCell ref="V5:V7"/>
    <mergeCell ref="E8:E10"/>
    <mergeCell ref="F8:G10"/>
    <mergeCell ref="H8:H10"/>
    <mergeCell ref="I8:I10"/>
    <mergeCell ref="J8:J10"/>
    <mergeCell ref="K8:K10"/>
    <mergeCell ref="L8:L10"/>
    <mergeCell ref="N5:N7"/>
    <mergeCell ref="O5:O7"/>
    <mergeCell ref="P5:P7"/>
    <mergeCell ref="Q5:Q7"/>
    <mergeCell ref="R5:R7"/>
    <mergeCell ref="S5:S7"/>
    <mergeCell ref="S8:S10"/>
    <mergeCell ref="T8:T10"/>
    <mergeCell ref="U8:U10"/>
    <mergeCell ref="V8:V10"/>
    <mergeCell ref="M8:M10"/>
    <mergeCell ref="N8:N10"/>
    <mergeCell ref="O8:O10"/>
    <mergeCell ref="P8:P10"/>
    <mergeCell ref="Q8:Q10"/>
    <mergeCell ref="T5:T7"/>
    <mergeCell ref="R8:R10"/>
    <mergeCell ref="R12:R13"/>
    <mergeCell ref="S12:S13"/>
    <mergeCell ref="T12:T13"/>
    <mergeCell ref="T16:T17"/>
    <mergeCell ref="K5:K7"/>
    <mergeCell ref="L5:L7"/>
    <mergeCell ref="M5:M7"/>
    <mergeCell ref="K12:K13"/>
    <mergeCell ref="T49:V49"/>
    <mergeCell ref="B1:W1"/>
    <mergeCell ref="B3:D4"/>
    <mergeCell ref="E3:E4"/>
    <mergeCell ref="F3:G3"/>
    <mergeCell ref="H3:V3"/>
    <mergeCell ref="F4:G4"/>
    <mergeCell ref="H4:J4"/>
    <mergeCell ref="K4:M4"/>
    <mergeCell ref="N4:P4"/>
    <mergeCell ref="Q4:S4"/>
    <mergeCell ref="T4:V4"/>
    <mergeCell ref="B5:B21"/>
    <mergeCell ref="E5:E7"/>
    <mergeCell ref="F5:G7"/>
    <mergeCell ref="H5:H7"/>
    <mergeCell ref="I5:I7"/>
    <mergeCell ref="J5:J7"/>
    <mergeCell ref="H47:J48"/>
    <mergeCell ref="K47:M48"/>
    <mergeCell ref="N47:P48"/>
    <mergeCell ref="Q47:S48"/>
    <mergeCell ref="T47:V48"/>
    <mergeCell ref="H45:J46"/>
  </mergeCells>
  <phoneticPr fontId="1"/>
  <pageMargins left="0.70866141732283472" right="0.70866141732283472" top="0.74803149606299213" bottom="0.74803149606299213" header="0.31496062992125984" footer="0.31496062992125984"/>
  <pageSetup paperSize="9" scale="69" orientation="landscape" r:id="rId1"/>
  <headerFooter>
    <oddFooter>&amp;C6</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B9CF4-4B90-4D59-A864-5ADAB15CB7EA}">
  <dimension ref="A1:O60"/>
  <sheetViews>
    <sheetView topLeftCell="A32" zoomScale="96" zoomScaleNormal="96" workbookViewId="0">
      <selection activeCell="Q25" sqref="Q25"/>
    </sheetView>
  </sheetViews>
  <sheetFormatPr defaultColWidth="8.875" defaultRowHeight="13.5"/>
  <cols>
    <col min="1" max="1" width="6.5" customWidth="1"/>
    <col min="2" max="2" width="12.25" customWidth="1"/>
    <col min="3" max="3" width="19.5" customWidth="1"/>
    <col min="4" max="4" width="8.875" customWidth="1"/>
    <col min="5" max="6" width="7.625" customWidth="1"/>
    <col min="7" max="7" width="5.375" style="229" customWidth="1"/>
    <col min="8" max="9" width="5.375" customWidth="1"/>
    <col min="10" max="12" width="4.625" customWidth="1"/>
    <col min="13" max="15" width="3.25" customWidth="1"/>
  </cols>
  <sheetData>
    <row r="1" spans="1:15" ht="17.25" customHeight="1">
      <c r="A1" s="576" t="s">
        <v>32</v>
      </c>
      <c r="B1" s="576"/>
      <c r="C1" s="576"/>
      <c r="D1" s="576"/>
      <c r="E1" s="576"/>
      <c r="F1" s="576"/>
      <c r="G1" s="576"/>
      <c r="H1" s="576"/>
      <c r="I1" s="576"/>
      <c r="J1" s="576"/>
      <c r="K1" s="576"/>
      <c r="L1" s="576"/>
      <c r="M1" s="576"/>
      <c r="N1" s="576"/>
      <c r="O1" s="576"/>
    </row>
    <row r="2" spans="1:15" ht="17.25" customHeight="1">
      <c r="A2" s="576"/>
      <c r="B2" s="576"/>
      <c r="C2" s="576"/>
      <c r="D2" s="576"/>
      <c r="E2" s="576"/>
      <c r="F2" s="576"/>
      <c r="G2" s="576"/>
      <c r="H2" s="576"/>
      <c r="I2" s="576"/>
      <c r="J2" s="576"/>
      <c r="K2" s="576"/>
      <c r="L2" s="576"/>
      <c r="M2" s="576"/>
      <c r="N2" s="576"/>
      <c r="O2" s="576"/>
    </row>
    <row r="3" spans="1:15" ht="17.25" customHeight="1">
      <c r="A3" s="576"/>
      <c r="B3" s="576"/>
      <c r="C3" s="576"/>
      <c r="D3" s="576"/>
      <c r="E3" s="576"/>
      <c r="F3" s="576"/>
      <c r="G3" s="576"/>
      <c r="H3" s="576"/>
      <c r="I3" s="576"/>
      <c r="J3" s="576"/>
      <c r="K3" s="576"/>
      <c r="L3" s="576"/>
      <c r="M3" s="576"/>
      <c r="N3" s="576"/>
      <c r="O3" s="576"/>
    </row>
    <row r="4" spans="1:15" ht="17.25" customHeight="1">
      <c r="A4" s="14"/>
      <c r="B4" s="14"/>
      <c r="C4" s="14"/>
      <c r="D4" s="1"/>
      <c r="E4" s="1"/>
      <c r="F4" s="1"/>
      <c r="G4" s="227"/>
      <c r="H4" s="1"/>
    </row>
    <row r="5" spans="1:15" ht="17.25" customHeight="1">
      <c r="A5" s="1" t="s">
        <v>585</v>
      </c>
      <c r="B5" s="1"/>
      <c r="C5" s="1"/>
      <c r="D5" s="1"/>
      <c r="E5" s="1"/>
      <c r="F5" s="1"/>
      <c r="G5" s="227"/>
      <c r="H5" s="1"/>
    </row>
    <row r="6" spans="1:15" ht="17.25" customHeight="1">
      <c r="A6" s="60"/>
      <c r="B6" s="60"/>
      <c r="C6" s="60"/>
      <c r="D6" s="60"/>
      <c r="E6" s="577" t="s">
        <v>586</v>
      </c>
      <c r="F6" s="577"/>
      <c r="G6" s="577"/>
      <c r="H6" s="577"/>
      <c r="I6" s="577"/>
      <c r="J6" s="577"/>
      <c r="K6" s="577"/>
      <c r="L6" s="577"/>
      <c r="M6" s="577"/>
      <c r="N6" s="577"/>
      <c r="O6" s="577"/>
    </row>
    <row r="7" spans="1:15" ht="17.25" customHeight="1">
      <c r="A7" s="590" t="s">
        <v>31</v>
      </c>
      <c r="B7" s="591"/>
      <c r="C7" s="592"/>
      <c r="D7" s="593" t="s">
        <v>30</v>
      </c>
      <c r="E7" s="594" t="s">
        <v>587</v>
      </c>
      <c r="F7" s="595"/>
      <c r="G7" s="599" t="s">
        <v>28</v>
      </c>
      <c r="H7" s="600"/>
      <c r="I7" s="601"/>
      <c r="J7" s="600" t="s">
        <v>442</v>
      </c>
      <c r="K7" s="600"/>
      <c r="L7" s="600"/>
      <c r="M7" s="599" t="s">
        <v>382</v>
      </c>
      <c r="N7" s="600"/>
      <c r="O7" s="601"/>
    </row>
    <row r="8" spans="1:15" ht="17.25" customHeight="1">
      <c r="A8" s="435"/>
      <c r="B8" s="436"/>
      <c r="C8" s="437"/>
      <c r="D8" s="439"/>
      <c r="E8" s="586" t="s">
        <v>29</v>
      </c>
      <c r="F8" s="587"/>
      <c r="G8" s="602"/>
      <c r="H8" s="603"/>
      <c r="I8" s="604"/>
      <c r="J8" s="603"/>
      <c r="K8" s="603"/>
      <c r="L8" s="603"/>
      <c r="M8" s="602"/>
      <c r="N8" s="603"/>
      <c r="O8" s="604"/>
    </row>
    <row r="9" spans="1:15" ht="17.25" customHeight="1">
      <c r="A9" s="588" t="s">
        <v>343</v>
      </c>
      <c r="B9" s="64" t="s">
        <v>345</v>
      </c>
      <c r="C9" s="67"/>
      <c r="D9" s="453" t="s">
        <v>27</v>
      </c>
      <c r="E9" s="456">
        <v>310653</v>
      </c>
      <c r="F9" s="457"/>
      <c r="G9" s="527">
        <v>273052</v>
      </c>
      <c r="H9" s="528"/>
      <c r="I9" s="529"/>
      <c r="J9" s="462">
        <v>12.1</v>
      </c>
      <c r="K9" s="583"/>
      <c r="L9" s="264"/>
      <c r="M9" s="490" t="s">
        <v>374</v>
      </c>
      <c r="N9" s="611"/>
      <c r="O9" s="612"/>
    </row>
    <row r="10" spans="1:15" ht="17.25" customHeight="1">
      <c r="A10" s="589"/>
      <c r="B10" s="15"/>
      <c r="C10" s="111"/>
      <c r="D10" s="454"/>
      <c r="E10" s="458"/>
      <c r="F10" s="459"/>
      <c r="G10" s="578"/>
      <c r="H10" s="549"/>
      <c r="I10" s="579"/>
      <c r="J10" s="463"/>
      <c r="K10" s="584"/>
      <c r="L10" s="263" t="s">
        <v>351</v>
      </c>
      <c r="M10" s="491"/>
      <c r="N10" s="613"/>
      <c r="O10" s="614"/>
    </row>
    <row r="11" spans="1:15" ht="17.25" customHeight="1">
      <c r="A11" s="589"/>
      <c r="B11" s="63"/>
      <c r="C11" s="70"/>
      <c r="D11" s="455"/>
      <c r="E11" s="460"/>
      <c r="F11" s="461"/>
      <c r="G11" s="530"/>
      <c r="H11" s="531"/>
      <c r="I11" s="532"/>
      <c r="J11" s="464"/>
      <c r="K11" s="585"/>
      <c r="L11" s="265"/>
      <c r="M11" s="492"/>
      <c r="N11" s="615"/>
      <c r="O11" s="616"/>
    </row>
    <row r="12" spans="1:15" ht="17.25" customHeight="1">
      <c r="A12" s="589"/>
      <c r="B12" s="64"/>
      <c r="C12" s="67" t="s">
        <v>438</v>
      </c>
      <c r="D12" s="453" t="s">
        <v>436</v>
      </c>
      <c r="E12" s="456">
        <v>168995</v>
      </c>
      <c r="F12" s="457"/>
      <c r="G12" s="527">
        <v>148540</v>
      </c>
      <c r="H12" s="528"/>
      <c r="I12" s="529"/>
      <c r="J12" s="617">
        <v>15.5</v>
      </c>
      <c r="K12" s="583"/>
      <c r="L12" s="264"/>
      <c r="M12" s="490"/>
      <c r="N12" s="611"/>
      <c r="O12" s="612"/>
    </row>
    <row r="13" spans="1:15" ht="17.25" customHeight="1">
      <c r="A13" s="589"/>
      <c r="B13" s="15"/>
      <c r="C13" s="111"/>
      <c r="D13" s="454"/>
      <c r="E13" s="458"/>
      <c r="F13" s="459"/>
      <c r="G13" s="578"/>
      <c r="H13" s="549"/>
      <c r="I13" s="579"/>
      <c r="J13" s="463"/>
      <c r="K13" s="584"/>
      <c r="L13" s="263" t="s">
        <v>351</v>
      </c>
      <c r="M13" s="491"/>
      <c r="N13" s="613"/>
      <c r="O13" s="614"/>
    </row>
    <row r="14" spans="1:15" ht="17.25" customHeight="1">
      <c r="A14" s="589"/>
      <c r="B14" s="63"/>
      <c r="C14" s="70"/>
      <c r="D14" s="455"/>
      <c r="E14" s="460"/>
      <c r="F14" s="461"/>
      <c r="G14" s="530"/>
      <c r="H14" s="531"/>
      <c r="I14" s="532"/>
      <c r="J14" s="464"/>
      <c r="K14" s="585"/>
      <c r="L14" s="265"/>
      <c r="M14" s="492"/>
      <c r="N14" s="615"/>
      <c r="O14" s="616"/>
    </row>
    <row r="15" spans="1:15" ht="17.25" customHeight="1">
      <c r="A15" s="589"/>
      <c r="B15" s="205" t="s">
        <v>346</v>
      </c>
      <c r="C15" s="77"/>
      <c r="D15" s="114"/>
      <c r="E15" s="207"/>
      <c r="F15" s="206"/>
      <c r="G15" s="262"/>
      <c r="H15" s="257"/>
      <c r="I15" s="257"/>
      <c r="J15" s="208"/>
      <c r="K15" s="206"/>
      <c r="L15" s="207"/>
      <c r="M15" s="206"/>
      <c r="N15" s="206"/>
      <c r="O15" s="207"/>
    </row>
    <row r="16" spans="1:15" ht="17.25" customHeight="1">
      <c r="A16" s="589"/>
      <c r="B16" s="115" t="s">
        <v>26</v>
      </c>
      <c r="C16" s="67"/>
      <c r="D16" s="453" t="s">
        <v>25</v>
      </c>
      <c r="E16" s="456">
        <v>160398</v>
      </c>
      <c r="F16" s="457"/>
      <c r="G16" s="527">
        <v>188119</v>
      </c>
      <c r="H16" s="528"/>
      <c r="I16" s="529"/>
      <c r="J16" s="462">
        <v>-17.3</v>
      </c>
      <c r="K16" s="583"/>
      <c r="L16" s="596" t="s">
        <v>362</v>
      </c>
      <c r="M16" s="490" t="s">
        <v>447</v>
      </c>
      <c r="N16" s="611"/>
      <c r="O16" s="612"/>
    </row>
    <row r="17" spans="1:15" ht="17.25" customHeight="1">
      <c r="A17" s="589"/>
      <c r="B17" s="117"/>
      <c r="C17" s="70"/>
      <c r="D17" s="455"/>
      <c r="E17" s="460"/>
      <c r="F17" s="461"/>
      <c r="G17" s="530"/>
      <c r="H17" s="531"/>
      <c r="I17" s="532"/>
      <c r="J17" s="464"/>
      <c r="K17" s="585"/>
      <c r="L17" s="598"/>
      <c r="M17" s="492"/>
      <c r="N17" s="615"/>
      <c r="O17" s="616"/>
    </row>
    <row r="18" spans="1:15" ht="17.25" customHeight="1">
      <c r="A18" s="589"/>
      <c r="B18" s="116"/>
      <c r="C18" s="111" t="s">
        <v>438</v>
      </c>
      <c r="D18" s="454" t="s">
        <v>433</v>
      </c>
      <c r="E18" s="458">
        <v>413826</v>
      </c>
      <c r="F18" s="459"/>
      <c r="G18" s="527">
        <v>485348</v>
      </c>
      <c r="H18" s="528"/>
      <c r="I18" s="529"/>
      <c r="J18" s="509">
        <v>-17.600000000000001</v>
      </c>
      <c r="K18" s="580"/>
      <c r="L18" s="596" t="s">
        <v>362</v>
      </c>
      <c r="M18" s="477"/>
      <c r="N18" s="465"/>
      <c r="O18" s="478"/>
    </row>
    <row r="19" spans="1:15" ht="17.25" customHeight="1">
      <c r="A19" s="589"/>
      <c r="B19" s="117"/>
      <c r="C19" s="70"/>
      <c r="D19" s="455"/>
      <c r="E19" s="460"/>
      <c r="F19" s="461"/>
      <c r="G19" s="530"/>
      <c r="H19" s="531"/>
      <c r="I19" s="532"/>
      <c r="J19" s="511"/>
      <c r="K19" s="582"/>
      <c r="L19" s="598"/>
      <c r="M19" s="479"/>
      <c r="N19" s="467"/>
      <c r="O19" s="480"/>
    </row>
    <row r="20" spans="1:15" ht="17.25" customHeight="1">
      <c r="A20" s="589"/>
      <c r="B20" s="253" t="s">
        <v>322</v>
      </c>
      <c r="C20" s="67"/>
      <c r="D20" s="453" t="s">
        <v>25</v>
      </c>
      <c r="E20" s="456">
        <v>20782</v>
      </c>
      <c r="F20" s="457"/>
      <c r="G20" s="527">
        <v>20122</v>
      </c>
      <c r="H20" s="528"/>
      <c r="I20" s="529"/>
      <c r="J20" s="462">
        <v>3.2</v>
      </c>
      <c r="K20" s="583"/>
      <c r="L20" s="596" t="s">
        <v>362</v>
      </c>
      <c r="M20" s="490" t="s">
        <v>374</v>
      </c>
      <c r="N20" s="611"/>
      <c r="O20" s="612"/>
    </row>
    <row r="21" spans="1:15" ht="17.25" customHeight="1">
      <c r="A21" s="589"/>
      <c r="B21" s="254"/>
      <c r="C21" s="70"/>
      <c r="D21" s="455"/>
      <c r="E21" s="460"/>
      <c r="F21" s="461"/>
      <c r="G21" s="530"/>
      <c r="H21" s="531"/>
      <c r="I21" s="532"/>
      <c r="J21" s="464"/>
      <c r="K21" s="585"/>
      <c r="L21" s="598"/>
      <c r="M21" s="492"/>
      <c r="N21" s="615"/>
      <c r="O21" s="616"/>
    </row>
    <row r="22" spans="1:15" ht="17.25" customHeight="1">
      <c r="A22" s="589"/>
      <c r="B22" s="119"/>
      <c r="C22" s="111" t="s">
        <v>438</v>
      </c>
      <c r="D22" s="454" t="s">
        <v>433</v>
      </c>
      <c r="E22" s="458">
        <v>48214</v>
      </c>
      <c r="F22" s="459"/>
      <c r="G22" s="527">
        <v>46684</v>
      </c>
      <c r="H22" s="528"/>
      <c r="I22" s="529"/>
      <c r="J22" s="509">
        <v>3.1</v>
      </c>
      <c r="K22" s="580"/>
      <c r="L22" s="596" t="s">
        <v>362</v>
      </c>
      <c r="M22" s="477"/>
      <c r="N22" s="465"/>
      <c r="O22" s="478"/>
    </row>
    <row r="23" spans="1:15" ht="17.25" customHeight="1">
      <c r="A23" s="589"/>
      <c r="B23" s="117"/>
      <c r="C23" s="70"/>
      <c r="D23" s="455"/>
      <c r="E23" s="460"/>
      <c r="F23" s="461"/>
      <c r="G23" s="530"/>
      <c r="H23" s="531"/>
      <c r="I23" s="532"/>
      <c r="J23" s="511"/>
      <c r="K23" s="582"/>
      <c r="L23" s="598"/>
      <c r="M23" s="479"/>
      <c r="N23" s="467"/>
      <c r="O23" s="480"/>
    </row>
    <row r="24" spans="1:15" ht="17.25" customHeight="1">
      <c r="A24" s="589"/>
      <c r="B24" s="118"/>
      <c r="C24" s="233" t="s">
        <v>437</v>
      </c>
      <c r="D24" s="453" t="s">
        <v>436</v>
      </c>
      <c r="E24" s="456">
        <v>462040</v>
      </c>
      <c r="F24" s="457"/>
      <c r="G24" s="527">
        <v>533229</v>
      </c>
      <c r="H24" s="528"/>
      <c r="I24" s="529"/>
      <c r="J24" s="640">
        <v>-15.4</v>
      </c>
      <c r="K24" s="580"/>
      <c r="L24" s="596" t="s">
        <v>362</v>
      </c>
      <c r="M24" s="490" t="s">
        <v>447</v>
      </c>
      <c r="N24" s="611"/>
      <c r="O24" s="612"/>
    </row>
    <row r="25" spans="1:15" ht="17.25" customHeight="1">
      <c r="A25" s="589"/>
      <c r="B25" s="119"/>
      <c r="C25" s="111" t="s">
        <v>439</v>
      </c>
      <c r="D25" s="455"/>
      <c r="E25" s="460"/>
      <c r="F25" s="461"/>
      <c r="G25" s="530"/>
      <c r="H25" s="531"/>
      <c r="I25" s="532"/>
      <c r="J25" s="511"/>
      <c r="K25" s="582"/>
      <c r="L25" s="598"/>
      <c r="M25" s="492"/>
      <c r="N25" s="615"/>
      <c r="O25" s="616"/>
    </row>
    <row r="26" spans="1:15" ht="17.25" customHeight="1">
      <c r="A26" s="120"/>
      <c r="B26" s="61"/>
      <c r="C26" s="61"/>
      <c r="D26" s="81"/>
      <c r="E26" s="497"/>
      <c r="F26" s="497"/>
      <c r="G26" s="497"/>
      <c r="H26" s="497"/>
      <c r="I26" s="497"/>
      <c r="J26" s="497"/>
      <c r="K26" s="497"/>
      <c r="L26" s="497"/>
      <c r="M26" s="497"/>
      <c r="N26" s="497"/>
      <c r="O26" s="497"/>
    </row>
    <row r="27" spans="1:15" ht="17.25" customHeight="1">
      <c r="A27" s="432" t="s">
        <v>31</v>
      </c>
      <c r="B27" s="433"/>
      <c r="C27" s="434"/>
      <c r="D27" s="438" t="s">
        <v>30</v>
      </c>
      <c r="E27" s="605" t="s">
        <v>587</v>
      </c>
      <c r="F27" s="606"/>
      <c r="G27" s="641" t="s">
        <v>28</v>
      </c>
      <c r="H27" s="638"/>
      <c r="I27" s="642"/>
      <c r="J27" s="638" t="s">
        <v>441</v>
      </c>
      <c r="K27" s="638"/>
      <c r="L27" s="638"/>
      <c r="M27" s="641"/>
      <c r="N27" s="638"/>
      <c r="O27" s="642"/>
    </row>
    <row r="28" spans="1:15" ht="17.25" customHeight="1">
      <c r="A28" s="435"/>
      <c r="B28" s="436"/>
      <c r="C28" s="437"/>
      <c r="D28" s="439"/>
      <c r="E28" s="632" t="s">
        <v>29</v>
      </c>
      <c r="F28" s="633"/>
      <c r="G28" s="643"/>
      <c r="H28" s="639"/>
      <c r="I28" s="644"/>
      <c r="J28" s="639"/>
      <c r="K28" s="639"/>
      <c r="L28" s="639"/>
      <c r="M28" s="643"/>
      <c r="N28" s="639"/>
      <c r="O28" s="644"/>
    </row>
    <row r="29" spans="1:15" ht="17.25" customHeight="1">
      <c r="A29" s="607" t="s">
        <v>443</v>
      </c>
      <c r="B29" s="608"/>
      <c r="C29" s="454" t="s">
        <v>34</v>
      </c>
      <c r="D29" s="453" t="s">
        <v>348</v>
      </c>
      <c r="E29" s="456">
        <v>6382</v>
      </c>
      <c r="F29" s="457"/>
      <c r="G29" s="527">
        <v>6363</v>
      </c>
      <c r="H29" s="528"/>
      <c r="I29" s="529"/>
      <c r="J29" s="509">
        <v>99.7</v>
      </c>
      <c r="K29" s="580"/>
      <c r="L29" s="596" t="s">
        <v>362</v>
      </c>
      <c r="M29" s="631" t="s">
        <v>331</v>
      </c>
      <c r="N29" s="611"/>
      <c r="O29" s="612"/>
    </row>
    <row r="30" spans="1:15" ht="17.25" customHeight="1">
      <c r="A30" s="607"/>
      <c r="B30" s="608"/>
      <c r="C30" s="454"/>
      <c r="D30" s="454"/>
      <c r="E30" s="458"/>
      <c r="F30" s="459"/>
      <c r="G30" s="578"/>
      <c r="H30" s="549"/>
      <c r="I30" s="579"/>
      <c r="J30" s="510"/>
      <c r="K30" s="581"/>
      <c r="L30" s="597"/>
      <c r="M30" s="491"/>
      <c r="N30" s="613"/>
      <c r="O30" s="614"/>
    </row>
    <row r="31" spans="1:15" ht="17.25" customHeight="1">
      <c r="A31" s="607"/>
      <c r="B31" s="608"/>
      <c r="C31" s="455"/>
      <c r="D31" s="455"/>
      <c r="E31" s="460"/>
      <c r="F31" s="461"/>
      <c r="G31" s="530"/>
      <c r="H31" s="531"/>
      <c r="I31" s="532"/>
      <c r="J31" s="511"/>
      <c r="K31" s="582"/>
      <c r="L31" s="598"/>
      <c r="M31" s="492"/>
      <c r="N31" s="615"/>
      <c r="O31" s="616"/>
    </row>
    <row r="32" spans="1:15" ht="17.25" customHeight="1">
      <c r="A32" s="607"/>
      <c r="B32" s="608"/>
      <c r="C32" s="453" t="s">
        <v>349</v>
      </c>
      <c r="D32" s="453" t="s">
        <v>348</v>
      </c>
      <c r="E32" s="456">
        <v>4829</v>
      </c>
      <c r="F32" s="457"/>
      <c r="G32" s="527">
        <v>7288</v>
      </c>
      <c r="H32" s="528"/>
      <c r="I32" s="529"/>
      <c r="J32" s="462">
        <v>150.9</v>
      </c>
      <c r="K32" s="583"/>
      <c r="L32" s="596" t="s">
        <v>362</v>
      </c>
      <c r="M32" s="490" t="s">
        <v>374</v>
      </c>
      <c r="N32" s="611"/>
      <c r="O32" s="612"/>
    </row>
    <row r="33" spans="1:15" ht="17.25" customHeight="1">
      <c r="A33" s="607"/>
      <c r="B33" s="608"/>
      <c r="C33" s="454"/>
      <c r="D33" s="454"/>
      <c r="E33" s="458"/>
      <c r="F33" s="459"/>
      <c r="G33" s="578"/>
      <c r="H33" s="549"/>
      <c r="I33" s="579"/>
      <c r="J33" s="463"/>
      <c r="K33" s="584"/>
      <c r="L33" s="597"/>
      <c r="M33" s="491"/>
      <c r="N33" s="613"/>
      <c r="O33" s="614"/>
    </row>
    <row r="34" spans="1:15" ht="17.25" customHeight="1">
      <c r="A34" s="607"/>
      <c r="B34" s="608"/>
      <c r="C34" s="455"/>
      <c r="D34" s="455"/>
      <c r="E34" s="460"/>
      <c r="F34" s="461"/>
      <c r="G34" s="530"/>
      <c r="H34" s="531"/>
      <c r="I34" s="532"/>
      <c r="J34" s="464"/>
      <c r="K34" s="585"/>
      <c r="L34" s="598"/>
      <c r="M34" s="492"/>
      <c r="N34" s="615"/>
      <c r="O34" s="616"/>
    </row>
    <row r="35" spans="1:15" ht="17.25" customHeight="1">
      <c r="A35" s="607"/>
      <c r="B35" s="608"/>
      <c r="C35" s="453" t="s">
        <v>350</v>
      </c>
      <c r="D35" s="453" t="s">
        <v>348</v>
      </c>
      <c r="E35" s="456">
        <v>4114</v>
      </c>
      <c r="F35" s="457"/>
      <c r="G35" s="527">
        <v>6425</v>
      </c>
      <c r="H35" s="528"/>
      <c r="I35" s="529"/>
      <c r="J35" s="462">
        <v>156.19999999999999</v>
      </c>
      <c r="K35" s="583"/>
      <c r="L35" s="596" t="s">
        <v>362</v>
      </c>
      <c r="M35" s="490" t="s">
        <v>374</v>
      </c>
      <c r="N35" s="611"/>
      <c r="O35" s="612"/>
    </row>
    <row r="36" spans="1:15" ht="17.25" customHeight="1">
      <c r="A36" s="607"/>
      <c r="B36" s="608"/>
      <c r="C36" s="455"/>
      <c r="D36" s="455"/>
      <c r="E36" s="460"/>
      <c r="F36" s="461"/>
      <c r="G36" s="530"/>
      <c r="H36" s="531"/>
      <c r="I36" s="532"/>
      <c r="J36" s="464"/>
      <c r="K36" s="585"/>
      <c r="L36" s="598"/>
      <c r="M36" s="492"/>
      <c r="N36" s="615"/>
      <c r="O36" s="616"/>
    </row>
    <row r="37" spans="1:15" ht="17.25" customHeight="1">
      <c r="A37" s="607"/>
      <c r="B37" s="608"/>
      <c r="C37" s="453" t="s">
        <v>409</v>
      </c>
      <c r="D37" s="453" t="s">
        <v>351</v>
      </c>
      <c r="E37" s="456">
        <v>89</v>
      </c>
      <c r="F37" s="457"/>
      <c r="G37" s="624">
        <v>88</v>
      </c>
      <c r="H37" s="625"/>
      <c r="I37" s="626"/>
      <c r="J37" s="477"/>
      <c r="K37" s="465"/>
      <c r="L37" s="478"/>
      <c r="M37" s="630" t="s">
        <v>331</v>
      </c>
      <c r="N37" s="465"/>
      <c r="O37" s="478"/>
    </row>
    <row r="38" spans="1:15" ht="17.25" customHeight="1">
      <c r="A38" s="609"/>
      <c r="B38" s="610"/>
      <c r="C38" s="455"/>
      <c r="D38" s="454"/>
      <c r="E38" s="460"/>
      <c r="F38" s="461"/>
      <c r="G38" s="627"/>
      <c r="H38" s="628"/>
      <c r="I38" s="629"/>
      <c r="J38" s="479"/>
      <c r="K38" s="467"/>
      <c r="L38" s="480"/>
      <c r="M38" s="479"/>
      <c r="N38" s="467"/>
      <c r="O38" s="480"/>
    </row>
    <row r="39" spans="1:15" ht="17.25" customHeight="1">
      <c r="A39" s="634" t="s">
        <v>444</v>
      </c>
      <c r="B39" s="635"/>
      <c r="C39" s="453" t="s">
        <v>367</v>
      </c>
      <c r="D39" s="453" t="s">
        <v>348</v>
      </c>
      <c r="E39" s="456"/>
      <c r="F39" s="457"/>
      <c r="G39" s="527">
        <v>268</v>
      </c>
      <c r="H39" s="528"/>
      <c r="I39" s="529"/>
      <c r="J39" s="237"/>
      <c r="K39" s="237"/>
      <c r="L39" s="237"/>
      <c r="M39" s="236"/>
      <c r="N39" s="237"/>
      <c r="O39" s="238"/>
    </row>
    <row r="40" spans="1:15" ht="17.25" customHeight="1">
      <c r="A40" s="607"/>
      <c r="B40" s="608"/>
      <c r="C40" s="455"/>
      <c r="D40" s="455"/>
      <c r="E40" s="460"/>
      <c r="F40" s="461"/>
      <c r="G40" s="530"/>
      <c r="H40" s="531"/>
      <c r="I40" s="532"/>
      <c r="J40" s="240"/>
      <c r="K40" s="240"/>
      <c r="L40" s="240"/>
      <c r="M40" s="239"/>
      <c r="N40" s="240"/>
      <c r="O40" s="241"/>
    </row>
    <row r="41" spans="1:15" ht="17.25" customHeight="1">
      <c r="A41" s="607"/>
      <c r="B41" s="608"/>
      <c r="C41" s="453" t="s">
        <v>365</v>
      </c>
      <c r="D41" s="453" t="s">
        <v>348</v>
      </c>
      <c r="E41" s="456"/>
      <c r="F41" s="457"/>
      <c r="G41" s="527">
        <v>19</v>
      </c>
      <c r="H41" s="528"/>
      <c r="I41" s="529"/>
      <c r="J41" s="237"/>
      <c r="K41" s="237"/>
      <c r="L41" s="237"/>
      <c r="M41" s="236"/>
      <c r="N41" s="237"/>
      <c r="O41" s="238"/>
    </row>
    <row r="42" spans="1:15" ht="17.25" customHeight="1">
      <c r="A42" s="607"/>
      <c r="B42" s="608"/>
      <c r="C42" s="455"/>
      <c r="D42" s="455"/>
      <c r="E42" s="460"/>
      <c r="F42" s="461"/>
      <c r="G42" s="530"/>
      <c r="H42" s="531"/>
      <c r="I42" s="532"/>
      <c r="J42" s="240"/>
      <c r="K42" s="240"/>
      <c r="L42" s="240"/>
      <c r="M42" s="239"/>
      <c r="N42" s="240"/>
      <c r="O42" s="241"/>
    </row>
    <row r="43" spans="1:15" ht="17.25" customHeight="1">
      <c r="A43" s="607"/>
      <c r="B43" s="608"/>
      <c r="C43" s="453" t="s">
        <v>368</v>
      </c>
      <c r="D43" s="453" t="s">
        <v>362</v>
      </c>
      <c r="E43" s="456" t="s">
        <v>410</v>
      </c>
      <c r="F43" s="457"/>
      <c r="G43" s="518">
        <v>0.93</v>
      </c>
      <c r="H43" s="519"/>
      <c r="I43" s="520"/>
      <c r="J43" s="518"/>
      <c r="K43" s="519"/>
      <c r="L43" s="520"/>
      <c r="M43" s="518" t="s">
        <v>374</v>
      </c>
      <c r="N43" s="519"/>
      <c r="O43" s="520"/>
    </row>
    <row r="44" spans="1:15" ht="17.25" customHeight="1">
      <c r="A44" s="609"/>
      <c r="B44" s="610"/>
      <c r="C44" s="455"/>
      <c r="D44" s="455"/>
      <c r="E44" s="460"/>
      <c r="F44" s="461"/>
      <c r="G44" s="521"/>
      <c r="H44" s="522"/>
      <c r="I44" s="523"/>
      <c r="J44" s="521"/>
      <c r="K44" s="522"/>
      <c r="L44" s="523"/>
      <c r="M44" s="521"/>
      <c r="N44" s="522"/>
      <c r="O44" s="523"/>
    </row>
    <row r="45" spans="1:15" ht="17.25" customHeight="1">
      <c r="A45" s="73"/>
      <c r="B45" s="61"/>
      <c r="C45" s="81"/>
      <c r="D45" s="13"/>
      <c r="E45" s="267"/>
      <c r="F45" s="267"/>
      <c r="G45" s="266"/>
      <c r="H45" s="266"/>
      <c r="I45" s="266"/>
      <c r="J45" s="266"/>
      <c r="K45" s="266"/>
      <c r="L45" s="266"/>
      <c r="M45" s="266"/>
      <c r="N45" s="266"/>
      <c r="O45" s="266"/>
    </row>
    <row r="46" spans="1:15" ht="17.25" customHeight="1">
      <c r="A46" s="432" t="s">
        <v>31</v>
      </c>
      <c r="B46" s="433"/>
      <c r="C46" s="434"/>
      <c r="D46" s="438" t="s">
        <v>30</v>
      </c>
      <c r="E46" s="605" t="s">
        <v>440</v>
      </c>
      <c r="F46" s="606"/>
      <c r="G46" s="618" t="s">
        <v>28</v>
      </c>
      <c r="H46" s="619"/>
      <c r="I46" s="620"/>
      <c r="J46" s="599" t="s">
        <v>442</v>
      </c>
      <c r="K46" s="600"/>
      <c r="L46" s="601"/>
      <c r="M46" s="618"/>
      <c r="N46" s="619"/>
      <c r="O46" s="620"/>
    </row>
    <row r="47" spans="1:15" ht="17.25" customHeight="1">
      <c r="A47" s="435"/>
      <c r="B47" s="436"/>
      <c r="C47" s="437"/>
      <c r="D47" s="439"/>
      <c r="E47" s="636" t="s">
        <v>29</v>
      </c>
      <c r="F47" s="637"/>
      <c r="G47" s="621"/>
      <c r="H47" s="622"/>
      <c r="I47" s="623"/>
      <c r="J47" s="602"/>
      <c r="K47" s="603"/>
      <c r="L47" s="604"/>
      <c r="M47" s="621"/>
      <c r="N47" s="622"/>
      <c r="O47" s="623"/>
    </row>
    <row r="48" spans="1:15" ht="17.25" customHeight="1">
      <c r="A48" s="432" t="s">
        <v>15</v>
      </c>
      <c r="B48" s="434"/>
      <c r="C48" s="453" t="s">
        <v>35</v>
      </c>
      <c r="D48" s="453" t="s">
        <v>24</v>
      </c>
      <c r="E48" s="456">
        <v>777</v>
      </c>
      <c r="F48" s="457"/>
      <c r="G48" s="477">
        <v>387</v>
      </c>
      <c r="H48" s="465"/>
      <c r="I48" s="478"/>
      <c r="J48" s="509">
        <v>50.2</v>
      </c>
      <c r="K48" s="580"/>
      <c r="L48" s="596" t="s">
        <v>351</v>
      </c>
      <c r="M48" s="477" t="s">
        <v>374</v>
      </c>
      <c r="N48" s="465"/>
      <c r="O48" s="478"/>
    </row>
    <row r="49" spans="1:15" ht="17.25" customHeight="1">
      <c r="A49" s="435"/>
      <c r="B49" s="437"/>
      <c r="C49" s="455"/>
      <c r="D49" s="455"/>
      <c r="E49" s="460"/>
      <c r="F49" s="461"/>
      <c r="G49" s="479"/>
      <c r="H49" s="467"/>
      <c r="I49" s="480"/>
      <c r="J49" s="511"/>
      <c r="K49" s="582"/>
      <c r="L49" s="598"/>
      <c r="M49" s="479"/>
      <c r="N49" s="467"/>
      <c r="O49" s="480"/>
    </row>
    <row r="50" spans="1:15" ht="17.25" customHeight="1">
      <c r="A50" s="550" t="s">
        <v>510</v>
      </c>
      <c r="B50" s="551"/>
      <c r="C50" s="528"/>
      <c r="D50" s="558" t="s">
        <v>513</v>
      </c>
      <c r="E50" s="560">
        <v>0</v>
      </c>
      <c r="F50" s="561"/>
      <c r="G50" s="477">
        <v>0</v>
      </c>
      <c r="H50" s="465"/>
      <c r="I50" s="478"/>
      <c r="J50" s="564"/>
      <c r="K50" s="565"/>
      <c r="L50" s="566"/>
      <c r="M50" s="477" t="s">
        <v>374</v>
      </c>
      <c r="N50" s="465"/>
      <c r="O50" s="478"/>
    </row>
    <row r="51" spans="1:15" ht="17.25" customHeight="1">
      <c r="A51" s="552"/>
      <c r="B51" s="553"/>
      <c r="C51" s="549"/>
      <c r="D51" s="559"/>
      <c r="E51" s="562"/>
      <c r="F51" s="563"/>
      <c r="G51" s="479"/>
      <c r="H51" s="467"/>
      <c r="I51" s="480"/>
      <c r="J51" s="567"/>
      <c r="K51" s="568"/>
      <c r="L51" s="569"/>
      <c r="M51" s="479"/>
      <c r="N51" s="467"/>
      <c r="O51" s="480"/>
    </row>
    <row r="52" spans="1:15">
      <c r="A52" s="554" t="s">
        <v>511</v>
      </c>
      <c r="B52" s="555"/>
      <c r="C52" s="558"/>
      <c r="D52" s="558" t="s">
        <v>513</v>
      </c>
      <c r="E52" s="560" t="s">
        <v>514</v>
      </c>
      <c r="F52" s="561"/>
      <c r="G52" s="570" t="s">
        <v>515</v>
      </c>
      <c r="H52" s="571"/>
      <c r="I52" s="572"/>
      <c r="J52" s="564"/>
      <c r="K52" s="565"/>
      <c r="L52" s="566"/>
      <c r="M52" s="477" t="s">
        <v>374</v>
      </c>
      <c r="N52" s="465"/>
      <c r="O52" s="478"/>
    </row>
    <row r="53" spans="1:15" ht="17.25" customHeight="1">
      <c r="A53" s="556"/>
      <c r="B53" s="557"/>
      <c r="C53" s="559"/>
      <c r="D53" s="559"/>
      <c r="E53" s="562"/>
      <c r="F53" s="563"/>
      <c r="G53" s="573"/>
      <c r="H53" s="574"/>
      <c r="I53" s="575"/>
      <c r="J53" s="567"/>
      <c r="K53" s="568"/>
      <c r="L53" s="569"/>
      <c r="M53" s="479"/>
      <c r="N53" s="467"/>
      <c r="O53" s="480"/>
    </row>
    <row r="54" spans="1:15">
      <c r="A54" s="259"/>
      <c r="B54" s="259"/>
      <c r="C54" s="257"/>
      <c r="D54" s="257"/>
      <c r="E54" s="261"/>
      <c r="F54" s="257"/>
      <c r="G54" s="258"/>
      <c r="H54" s="260"/>
      <c r="J54" s="231"/>
    </row>
    <row r="55" spans="1:15">
      <c r="A55" s="13"/>
      <c r="B55" s="13"/>
      <c r="C55" s="1"/>
      <c r="D55" s="1"/>
      <c r="E55" s="1"/>
      <c r="F55" s="1"/>
      <c r="G55" s="227"/>
      <c r="H55" s="1"/>
      <c r="J55" s="13"/>
      <c r="K55" s="13" t="s">
        <v>445</v>
      </c>
      <c r="M55" s="1" t="s">
        <v>446</v>
      </c>
    </row>
    <row r="56" spans="1:15">
      <c r="A56" s="1"/>
      <c r="B56" s="13"/>
      <c r="C56" s="1"/>
      <c r="E56" s="1"/>
      <c r="F56" s="1"/>
      <c r="G56" s="227"/>
      <c r="H56" s="1"/>
    </row>
    <row r="57" spans="1:15" ht="14.25">
      <c r="A57" s="14"/>
      <c r="B57" s="14"/>
      <c r="C57" s="13"/>
      <c r="D57" s="1"/>
      <c r="E57" s="1"/>
      <c r="F57" s="1"/>
      <c r="G57" s="227"/>
      <c r="H57" s="1"/>
    </row>
    <row r="58" spans="1:15">
      <c r="A58" s="1"/>
      <c r="B58" s="1"/>
      <c r="C58" s="1"/>
      <c r="D58" s="1"/>
      <c r="E58" s="1"/>
      <c r="F58" s="1"/>
      <c r="G58" s="227"/>
      <c r="H58" s="1"/>
    </row>
    <row r="59" spans="1:15" ht="14.25">
      <c r="A59" s="14"/>
      <c r="B59" s="14"/>
      <c r="C59" s="14"/>
      <c r="D59" s="14"/>
      <c r="E59" s="14"/>
      <c r="F59" s="14"/>
      <c r="G59" s="228"/>
      <c r="H59" s="14"/>
    </row>
    <row r="60" spans="1:15">
      <c r="A60" s="190"/>
    </row>
  </sheetData>
  <mergeCells count="133">
    <mergeCell ref="E47:F47"/>
    <mergeCell ref="J27:L28"/>
    <mergeCell ref="D32:D34"/>
    <mergeCell ref="E32:F34"/>
    <mergeCell ref="M35:O36"/>
    <mergeCell ref="M24:O25"/>
    <mergeCell ref="L20:L21"/>
    <mergeCell ref="D24:D25"/>
    <mergeCell ref="E24:F25"/>
    <mergeCell ref="L24:L25"/>
    <mergeCell ref="L32:L34"/>
    <mergeCell ref="G35:I36"/>
    <mergeCell ref="J35:K36"/>
    <mergeCell ref="G24:I25"/>
    <mergeCell ref="J24:K25"/>
    <mergeCell ref="L22:L23"/>
    <mergeCell ref="M27:O28"/>
    <mergeCell ref="G27:I28"/>
    <mergeCell ref="D20:D21"/>
    <mergeCell ref="E20:F21"/>
    <mergeCell ref="G26:I26"/>
    <mergeCell ref="J20:K21"/>
    <mergeCell ref="D22:D23"/>
    <mergeCell ref="E22:F23"/>
    <mergeCell ref="A27:C28"/>
    <mergeCell ref="E27:F27"/>
    <mergeCell ref="E28:F28"/>
    <mergeCell ref="A39:B44"/>
    <mergeCell ref="C37:C38"/>
    <mergeCell ref="D37:D38"/>
    <mergeCell ref="E37:F38"/>
    <mergeCell ref="C35:C36"/>
    <mergeCell ref="D35:D36"/>
    <mergeCell ref="E35:F36"/>
    <mergeCell ref="C32:C34"/>
    <mergeCell ref="M48:O49"/>
    <mergeCell ref="J12:K14"/>
    <mergeCell ref="M12:O14"/>
    <mergeCell ref="G46:I47"/>
    <mergeCell ref="J46:L47"/>
    <mergeCell ref="M46:O47"/>
    <mergeCell ref="J26:L26"/>
    <mergeCell ref="M26:O26"/>
    <mergeCell ref="L48:L49"/>
    <mergeCell ref="J48:K49"/>
    <mergeCell ref="J43:L44"/>
    <mergeCell ref="M43:O44"/>
    <mergeCell ref="G37:I38"/>
    <mergeCell ref="J37:L38"/>
    <mergeCell ref="M37:O38"/>
    <mergeCell ref="L35:L36"/>
    <mergeCell ref="M32:O34"/>
    <mergeCell ref="M29:O31"/>
    <mergeCell ref="J22:K23"/>
    <mergeCell ref="J18:K19"/>
    <mergeCell ref="M20:O21"/>
    <mergeCell ref="M22:O23"/>
    <mergeCell ref="M18:O19"/>
    <mergeCell ref="G22:I23"/>
    <mergeCell ref="D12:D14"/>
    <mergeCell ref="E12:F14"/>
    <mergeCell ref="M9:O11"/>
    <mergeCell ref="D9:D11"/>
    <mergeCell ref="E9:F11"/>
    <mergeCell ref="D18:D19"/>
    <mergeCell ref="E18:F19"/>
    <mergeCell ref="D16:D17"/>
    <mergeCell ref="E16:F17"/>
    <mergeCell ref="L16:L17"/>
    <mergeCell ref="J9:K11"/>
    <mergeCell ref="M16:O17"/>
    <mergeCell ref="A48:B49"/>
    <mergeCell ref="G48:I49"/>
    <mergeCell ref="C39:C40"/>
    <mergeCell ref="D39:D40"/>
    <mergeCell ref="E39:F40"/>
    <mergeCell ref="C41:C42"/>
    <mergeCell ref="C29:C31"/>
    <mergeCell ref="D29:D31"/>
    <mergeCell ref="E29:F31"/>
    <mergeCell ref="G39:I40"/>
    <mergeCell ref="C48:C49"/>
    <mergeCell ref="D48:D49"/>
    <mergeCell ref="E48:F49"/>
    <mergeCell ref="D41:D42"/>
    <mergeCell ref="E41:F42"/>
    <mergeCell ref="C43:C44"/>
    <mergeCell ref="D43:D44"/>
    <mergeCell ref="E43:F44"/>
    <mergeCell ref="G43:I44"/>
    <mergeCell ref="G41:I42"/>
    <mergeCell ref="E46:F46"/>
    <mergeCell ref="A29:B38"/>
    <mergeCell ref="A46:C47"/>
    <mergeCell ref="D46:D47"/>
    <mergeCell ref="A1:O3"/>
    <mergeCell ref="E6:O6"/>
    <mergeCell ref="G29:I31"/>
    <mergeCell ref="G32:I34"/>
    <mergeCell ref="J29:K31"/>
    <mergeCell ref="J32:K34"/>
    <mergeCell ref="E8:F8"/>
    <mergeCell ref="A9:A25"/>
    <mergeCell ref="A7:C8"/>
    <mergeCell ref="D7:D8"/>
    <mergeCell ref="E7:F7"/>
    <mergeCell ref="G20:I21"/>
    <mergeCell ref="G16:I17"/>
    <mergeCell ref="J16:K17"/>
    <mergeCell ref="D27:D28"/>
    <mergeCell ref="L29:L31"/>
    <mergeCell ref="L18:L19"/>
    <mergeCell ref="E26:F26"/>
    <mergeCell ref="G18:I19"/>
    <mergeCell ref="G7:I8"/>
    <mergeCell ref="J7:L8"/>
    <mergeCell ref="M7:O8"/>
    <mergeCell ref="G9:I11"/>
    <mergeCell ref="G12:I14"/>
    <mergeCell ref="C50:C51"/>
    <mergeCell ref="A50:B51"/>
    <mergeCell ref="A52:B53"/>
    <mergeCell ref="C52:C53"/>
    <mergeCell ref="E52:F53"/>
    <mergeCell ref="M52:O53"/>
    <mergeCell ref="M50:O51"/>
    <mergeCell ref="G50:I51"/>
    <mergeCell ref="D50:D51"/>
    <mergeCell ref="J50:L51"/>
    <mergeCell ref="J52:L53"/>
    <mergeCell ref="D52:D53"/>
    <mergeCell ref="E50:F51"/>
    <mergeCell ref="G52:I53"/>
  </mergeCells>
  <phoneticPr fontId="1"/>
  <pageMargins left="0.70866141732283472" right="0.70866141732283472" top="0.74803149606299213" bottom="0.74803149606299213" header="0.31496062992125984" footer="0.31496062992125984"/>
  <pageSetup paperSize="9" scale="82" orientation="portrait" horizontalDpi="300" verticalDpi="300" r:id="rId1"/>
  <headerFooter>
    <oddFooter>&amp;C7</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92"/>
  <sheetViews>
    <sheetView topLeftCell="A25" zoomScaleNormal="100" workbookViewId="0">
      <selection activeCell="B43" sqref="B43:J45"/>
    </sheetView>
  </sheetViews>
  <sheetFormatPr defaultRowHeight="13.5"/>
  <cols>
    <col min="1" max="1" width="25" customWidth="1"/>
    <col min="2" max="4" width="9.375" customWidth="1"/>
    <col min="5" max="10" width="7.25" style="28" customWidth="1"/>
    <col min="11" max="12" width="9" customWidth="1"/>
    <col min="13" max="13" width="25.625" customWidth="1"/>
  </cols>
  <sheetData>
    <row r="1" spans="1:12" ht="18.75" customHeight="1">
      <c r="A1" s="678" t="s">
        <v>335</v>
      </c>
      <c r="B1" s="679"/>
      <c r="C1" s="679"/>
      <c r="D1" s="679"/>
      <c r="E1" s="679"/>
      <c r="F1" s="679"/>
      <c r="G1" s="679"/>
      <c r="H1" s="679"/>
      <c r="I1" s="679"/>
      <c r="J1" s="680"/>
      <c r="K1" s="76"/>
      <c r="L1" s="76"/>
    </row>
    <row r="2" spans="1:12" ht="18.75" customHeight="1">
      <c r="A2" s="681"/>
      <c r="B2" s="308"/>
      <c r="C2" s="308"/>
      <c r="D2" s="308"/>
      <c r="E2" s="308"/>
      <c r="F2" s="308"/>
      <c r="G2" s="308"/>
      <c r="H2" s="308"/>
      <c r="I2" s="308"/>
      <c r="J2" s="682"/>
      <c r="K2" s="76"/>
      <c r="L2" s="76"/>
    </row>
    <row r="3" spans="1:12" ht="18.75" customHeight="1">
      <c r="A3" s="681"/>
      <c r="B3" s="308"/>
      <c r="C3" s="308"/>
      <c r="D3" s="308"/>
      <c r="E3" s="308"/>
      <c r="F3" s="308"/>
      <c r="G3" s="308"/>
      <c r="H3" s="308"/>
      <c r="I3" s="308"/>
      <c r="J3" s="682"/>
      <c r="K3" s="76"/>
      <c r="L3" s="76"/>
    </row>
    <row r="4" spans="1:12" ht="23.25" customHeight="1">
      <c r="A4" s="686" t="s">
        <v>22</v>
      </c>
      <c r="B4" s="666" t="s">
        <v>21</v>
      </c>
      <c r="C4" s="667"/>
      <c r="D4" s="668"/>
      <c r="E4" s="672" t="s">
        <v>20</v>
      </c>
      <c r="F4" s="673"/>
      <c r="G4" s="673"/>
      <c r="H4" s="673"/>
      <c r="I4" s="673"/>
      <c r="J4" s="674"/>
    </row>
    <row r="5" spans="1:12" ht="23.25" customHeight="1">
      <c r="A5" s="687"/>
      <c r="B5" s="669"/>
      <c r="C5" s="670"/>
      <c r="D5" s="671"/>
      <c r="E5" s="211" t="s">
        <v>19</v>
      </c>
      <c r="F5" s="211" t="s">
        <v>18</v>
      </c>
      <c r="G5" s="211" t="s">
        <v>17</v>
      </c>
      <c r="H5" s="212" t="s">
        <v>323</v>
      </c>
      <c r="I5" s="213" t="s">
        <v>324</v>
      </c>
      <c r="J5" s="211" t="s">
        <v>325</v>
      </c>
    </row>
    <row r="6" spans="1:12" ht="23.25" customHeight="1">
      <c r="A6" s="663" t="s">
        <v>462</v>
      </c>
      <c r="B6" s="683" t="s">
        <v>469</v>
      </c>
      <c r="C6" s="684"/>
      <c r="D6" s="685"/>
      <c r="E6" s="271" t="s">
        <v>327</v>
      </c>
      <c r="F6" s="271" t="s">
        <v>327</v>
      </c>
      <c r="G6" s="273" t="s">
        <v>330</v>
      </c>
      <c r="H6" s="273" t="s">
        <v>330</v>
      </c>
      <c r="I6" s="273" t="s">
        <v>330</v>
      </c>
      <c r="J6" s="274" t="s">
        <v>330</v>
      </c>
    </row>
    <row r="7" spans="1:12" ht="23.25" customHeight="1">
      <c r="A7" s="664"/>
      <c r="B7" s="688" t="s">
        <v>470</v>
      </c>
      <c r="C7" s="689"/>
      <c r="D7" s="690"/>
      <c r="E7" s="88" t="s">
        <v>327</v>
      </c>
      <c r="F7" s="6" t="s">
        <v>327</v>
      </c>
      <c r="G7" s="92" t="s">
        <v>330</v>
      </c>
      <c r="H7" s="93" t="s">
        <v>330</v>
      </c>
      <c r="I7" s="94" t="s">
        <v>330</v>
      </c>
      <c r="J7" s="96" t="s">
        <v>330</v>
      </c>
    </row>
    <row r="8" spans="1:12" ht="23.25" customHeight="1">
      <c r="A8" s="664"/>
      <c r="B8" s="688" t="s">
        <v>198</v>
      </c>
      <c r="C8" s="689"/>
      <c r="D8" s="690"/>
      <c r="E8" s="88" t="s">
        <v>327</v>
      </c>
      <c r="F8" s="97" t="s">
        <v>330</v>
      </c>
      <c r="G8" s="92" t="s">
        <v>330</v>
      </c>
      <c r="H8" s="98" t="s">
        <v>330</v>
      </c>
      <c r="I8" s="94" t="s">
        <v>330</v>
      </c>
      <c r="J8" s="96" t="s">
        <v>330</v>
      </c>
    </row>
    <row r="9" spans="1:12" ht="23.25" customHeight="1">
      <c r="A9" s="664"/>
      <c r="B9" s="645" t="s">
        <v>197</v>
      </c>
      <c r="C9" s="646"/>
      <c r="D9" s="647"/>
      <c r="E9" s="88" t="s">
        <v>327</v>
      </c>
      <c r="F9" s="6" t="s">
        <v>374</v>
      </c>
      <c r="G9" s="92" t="s">
        <v>330</v>
      </c>
      <c r="H9" s="98" t="s">
        <v>330</v>
      </c>
      <c r="I9" s="94" t="s">
        <v>330</v>
      </c>
      <c r="J9" s="96" t="s">
        <v>330</v>
      </c>
    </row>
    <row r="10" spans="1:12" ht="23.25" customHeight="1">
      <c r="A10" s="664"/>
      <c r="B10" s="645" t="s">
        <v>471</v>
      </c>
      <c r="C10" s="646"/>
      <c r="D10" s="647"/>
      <c r="E10" s="6" t="s">
        <v>327</v>
      </c>
      <c r="F10" s="6" t="s">
        <v>327</v>
      </c>
      <c r="G10" s="97" t="s">
        <v>330</v>
      </c>
      <c r="H10" s="97" t="s">
        <v>330</v>
      </c>
      <c r="I10" s="97" t="s">
        <v>330</v>
      </c>
      <c r="J10" s="94" t="s">
        <v>330</v>
      </c>
    </row>
    <row r="11" spans="1:12" ht="23.25" customHeight="1">
      <c r="A11" s="665"/>
      <c r="B11" s="675" t="s">
        <v>472</v>
      </c>
      <c r="C11" s="676"/>
      <c r="D11" s="677"/>
      <c r="E11" s="272"/>
      <c r="F11" s="272" t="s">
        <v>374</v>
      </c>
      <c r="G11" s="272"/>
      <c r="H11" s="272"/>
      <c r="I11" s="272"/>
      <c r="J11" s="275"/>
    </row>
    <row r="12" spans="1:12" ht="18.75" customHeight="1">
      <c r="A12" s="648" t="s">
        <v>336</v>
      </c>
      <c r="B12" s="651" t="s">
        <v>599</v>
      </c>
      <c r="C12" s="651"/>
      <c r="D12" s="651"/>
      <c r="E12" s="651"/>
      <c r="F12" s="651"/>
      <c r="G12" s="651"/>
      <c r="H12" s="651"/>
      <c r="I12" s="651"/>
      <c r="J12" s="652"/>
    </row>
    <row r="13" spans="1:12" ht="18.75" customHeight="1">
      <c r="A13" s="649"/>
      <c r="B13" s="653"/>
      <c r="C13" s="653"/>
      <c r="D13" s="653"/>
      <c r="E13" s="653"/>
      <c r="F13" s="653"/>
      <c r="G13" s="653"/>
      <c r="H13" s="653"/>
      <c r="I13" s="653"/>
      <c r="J13" s="654"/>
    </row>
    <row r="14" spans="1:12" ht="18.75" customHeight="1">
      <c r="A14" s="650"/>
      <c r="B14" s="655"/>
      <c r="C14" s="655"/>
      <c r="D14" s="655"/>
      <c r="E14" s="655"/>
      <c r="F14" s="655"/>
      <c r="G14" s="655"/>
      <c r="H14" s="655"/>
      <c r="I14" s="655"/>
      <c r="J14" s="656"/>
    </row>
    <row r="15" spans="1:12" ht="23.25" customHeight="1">
      <c r="A15" s="663" t="s">
        <v>463</v>
      </c>
      <c r="B15" s="645" t="s">
        <v>473</v>
      </c>
      <c r="C15" s="646"/>
      <c r="D15" s="647"/>
      <c r="E15" s="88" t="s">
        <v>480</v>
      </c>
      <c r="F15" s="6" t="s">
        <v>480</v>
      </c>
      <c r="G15" s="5" t="s">
        <v>447</v>
      </c>
      <c r="H15" s="103" t="s">
        <v>447</v>
      </c>
      <c r="I15" s="100" t="s">
        <v>374</v>
      </c>
      <c r="J15" s="95" t="s">
        <v>331</v>
      </c>
    </row>
    <row r="16" spans="1:12" ht="23.25" customHeight="1">
      <c r="A16" s="664"/>
      <c r="B16" s="645" t="s">
        <v>16</v>
      </c>
      <c r="C16" s="646"/>
      <c r="D16" s="647"/>
      <c r="E16" s="88" t="s">
        <v>480</v>
      </c>
      <c r="F16" s="6" t="s">
        <v>374</v>
      </c>
      <c r="G16" s="5" t="s">
        <v>447</v>
      </c>
      <c r="H16" s="5" t="s">
        <v>333</v>
      </c>
      <c r="I16" s="104" t="s">
        <v>374</v>
      </c>
      <c r="J16" s="105" t="s">
        <v>333</v>
      </c>
    </row>
    <row r="17" spans="1:10" ht="23.25" customHeight="1">
      <c r="A17" s="664"/>
      <c r="B17" s="645" t="s">
        <v>199</v>
      </c>
      <c r="C17" s="646"/>
      <c r="D17" s="647"/>
      <c r="E17" s="88" t="s">
        <v>480</v>
      </c>
      <c r="F17" s="6" t="s">
        <v>327</v>
      </c>
      <c r="G17" s="5" t="s">
        <v>327</v>
      </c>
      <c r="H17" s="99" t="s">
        <v>327</v>
      </c>
      <c r="I17" s="104" t="s">
        <v>334</v>
      </c>
      <c r="J17" s="105" t="s">
        <v>334</v>
      </c>
    </row>
    <row r="18" spans="1:10" ht="23.25" customHeight="1">
      <c r="A18" s="665"/>
      <c r="B18" s="645" t="s">
        <v>200</v>
      </c>
      <c r="C18" s="646"/>
      <c r="D18" s="647"/>
      <c r="E18" s="97" t="s">
        <v>330</v>
      </c>
      <c r="F18" s="97" t="s">
        <v>330</v>
      </c>
      <c r="G18" s="5" t="s">
        <v>327</v>
      </c>
      <c r="H18" s="93" t="s">
        <v>330</v>
      </c>
      <c r="I18" s="94" t="s">
        <v>330</v>
      </c>
      <c r="J18" s="105" t="s">
        <v>330</v>
      </c>
    </row>
    <row r="19" spans="1:10" ht="18.75" customHeight="1">
      <c r="A19" s="648" t="s">
        <v>337</v>
      </c>
      <c r="B19" s="657" t="s">
        <v>600</v>
      </c>
      <c r="C19" s="657"/>
      <c r="D19" s="657"/>
      <c r="E19" s="657"/>
      <c r="F19" s="657"/>
      <c r="G19" s="657"/>
      <c r="H19" s="657"/>
      <c r="I19" s="657"/>
      <c r="J19" s="658"/>
    </row>
    <row r="20" spans="1:10" ht="18.75" customHeight="1">
      <c r="A20" s="649"/>
      <c r="B20" s="659"/>
      <c r="C20" s="659"/>
      <c r="D20" s="659"/>
      <c r="E20" s="659"/>
      <c r="F20" s="659"/>
      <c r="G20" s="659"/>
      <c r="H20" s="659"/>
      <c r="I20" s="659"/>
      <c r="J20" s="660"/>
    </row>
    <row r="21" spans="1:10" ht="18.75" customHeight="1">
      <c r="A21" s="650"/>
      <c r="B21" s="661"/>
      <c r="C21" s="661"/>
      <c r="D21" s="661"/>
      <c r="E21" s="661"/>
      <c r="F21" s="661"/>
      <c r="G21" s="661"/>
      <c r="H21" s="661"/>
      <c r="I21" s="661"/>
      <c r="J21" s="662"/>
    </row>
    <row r="22" spans="1:10" ht="23.25" customHeight="1">
      <c r="A22" s="663" t="s">
        <v>464</v>
      </c>
      <c r="B22" s="645" t="s">
        <v>204</v>
      </c>
      <c r="C22" s="646"/>
      <c r="D22" s="647"/>
      <c r="E22" s="7" t="s">
        <v>327</v>
      </c>
      <c r="F22" s="6" t="s">
        <v>327</v>
      </c>
      <c r="G22" s="6" t="s">
        <v>327</v>
      </c>
      <c r="H22" s="93" t="s">
        <v>330</v>
      </c>
      <c r="I22" s="93" t="s">
        <v>330</v>
      </c>
      <c r="J22" s="93" t="s">
        <v>330</v>
      </c>
    </row>
    <row r="23" spans="1:10" ht="23.25" customHeight="1">
      <c r="A23" s="664"/>
      <c r="B23" s="645" t="s">
        <v>467</v>
      </c>
      <c r="C23" s="646"/>
      <c r="D23" s="647"/>
      <c r="E23" s="6" t="s">
        <v>330</v>
      </c>
      <c r="F23" s="6" t="s">
        <v>327</v>
      </c>
      <c r="G23" s="6" t="s">
        <v>327</v>
      </c>
      <c r="H23" s="6" t="s">
        <v>330</v>
      </c>
      <c r="I23" s="6" t="s">
        <v>330</v>
      </c>
      <c r="J23" s="104" t="s">
        <v>327</v>
      </c>
    </row>
    <row r="24" spans="1:10" ht="18.75" customHeight="1">
      <c r="A24" s="648" t="s">
        <v>336</v>
      </c>
      <c r="B24" s="657" t="s">
        <v>601</v>
      </c>
      <c r="C24" s="657"/>
      <c r="D24" s="657"/>
      <c r="E24" s="657"/>
      <c r="F24" s="657"/>
      <c r="G24" s="657"/>
      <c r="H24" s="657"/>
      <c r="I24" s="657"/>
      <c r="J24" s="658"/>
    </row>
    <row r="25" spans="1:10" ht="18.75" customHeight="1">
      <c r="A25" s="649"/>
      <c r="B25" s="659"/>
      <c r="C25" s="659"/>
      <c r="D25" s="659"/>
      <c r="E25" s="659"/>
      <c r="F25" s="659"/>
      <c r="G25" s="659"/>
      <c r="H25" s="659"/>
      <c r="I25" s="659"/>
      <c r="J25" s="660"/>
    </row>
    <row r="26" spans="1:10" ht="18.75" customHeight="1">
      <c r="A26" s="650"/>
      <c r="B26" s="661"/>
      <c r="C26" s="661"/>
      <c r="D26" s="661"/>
      <c r="E26" s="661"/>
      <c r="F26" s="661"/>
      <c r="G26" s="661"/>
      <c r="H26" s="661"/>
      <c r="I26" s="661"/>
      <c r="J26" s="662"/>
    </row>
    <row r="27" spans="1:10" ht="23.25" customHeight="1">
      <c r="A27" s="663" t="s">
        <v>465</v>
      </c>
      <c r="B27" s="268" t="s">
        <v>466</v>
      </c>
      <c r="C27" s="269"/>
      <c r="D27" s="270"/>
      <c r="E27" s="6" t="s">
        <v>330</v>
      </c>
      <c r="F27" s="6" t="s">
        <v>330</v>
      </c>
      <c r="G27" s="6" t="s">
        <v>330</v>
      </c>
      <c r="H27" s="93" t="s">
        <v>330</v>
      </c>
      <c r="I27" s="93" t="s">
        <v>330</v>
      </c>
      <c r="J27" s="93" t="s">
        <v>374</v>
      </c>
    </row>
    <row r="28" spans="1:10" ht="23.25" customHeight="1">
      <c r="A28" s="664"/>
      <c r="B28" s="268" t="s">
        <v>468</v>
      </c>
      <c r="C28" s="269"/>
      <c r="D28" s="270"/>
      <c r="E28" s="6" t="s">
        <v>330</v>
      </c>
      <c r="F28" s="6" t="s">
        <v>330</v>
      </c>
      <c r="G28" s="6" t="s">
        <v>330</v>
      </c>
      <c r="H28" s="6" t="s">
        <v>330</v>
      </c>
      <c r="I28" s="6" t="s">
        <v>330</v>
      </c>
      <c r="J28" s="104" t="s">
        <v>374</v>
      </c>
    </row>
    <row r="29" spans="1:10" ht="18" customHeight="1">
      <c r="A29" s="648" t="s">
        <v>336</v>
      </c>
      <c r="B29" s="657" t="s">
        <v>602</v>
      </c>
      <c r="C29" s="657"/>
      <c r="D29" s="657"/>
      <c r="E29" s="657"/>
      <c r="F29" s="657"/>
      <c r="G29" s="657"/>
      <c r="H29" s="657"/>
      <c r="I29" s="657"/>
      <c r="J29" s="658"/>
    </row>
    <row r="30" spans="1:10" ht="18" customHeight="1">
      <c r="A30" s="649"/>
      <c r="B30" s="659"/>
      <c r="C30" s="659"/>
      <c r="D30" s="659"/>
      <c r="E30" s="659"/>
      <c r="F30" s="659"/>
      <c r="G30" s="659"/>
      <c r="H30" s="659"/>
      <c r="I30" s="659"/>
      <c r="J30" s="660"/>
    </row>
    <row r="31" spans="1:10" ht="18" customHeight="1">
      <c r="A31" s="650"/>
      <c r="B31" s="661"/>
      <c r="C31" s="661"/>
      <c r="D31" s="661"/>
      <c r="E31" s="661"/>
      <c r="F31" s="661"/>
      <c r="G31" s="661"/>
      <c r="H31" s="661"/>
      <c r="I31" s="661"/>
      <c r="J31" s="662"/>
    </row>
    <row r="32" spans="1:10" ht="23.25" customHeight="1">
      <c r="A32" s="214" t="s">
        <v>15</v>
      </c>
      <c r="B32" s="268" t="s">
        <v>201</v>
      </c>
      <c r="C32" s="269"/>
      <c r="D32" s="270"/>
      <c r="E32" s="7" t="s">
        <v>327</v>
      </c>
      <c r="F32" s="106" t="s">
        <v>330</v>
      </c>
      <c r="G32" s="106" t="s">
        <v>330</v>
      </c>
      <c r="H32" s="106" t="s">
        <v>330</v>
      </c>
      <c r="I32" s="106" t="s">
        <v>330</v>
      </c>
      <c r="J32" s="106" t="s">
        <v>330</v>
      </c>
    </row>
    <row r="33" spans="1:10" ht="23.25" customHeight="1">
      <c r="A33" s="214"/>
      <c r="B33" s="268" t="s">
        <v>202</v>
      </c>
      <c r="C33" s="269"/>
      <c r="D33" s="270"/>
      <c r="E33" s="7" t="s">
        <v>327</v>
      </c>
      <c r="F33" s="106" t="s">
        <v>330</v>
      </c>
      <c r="G33" s="106" t="s">
        <v>330</v>
      </c>
      <c r="H33" s="106" t="s">
        <v>330</v>
      </c>
      <c r="I33" s="94" t="s">
        <v>330</v>
      </c>
      <c r="J33" s="106" t="s">
        <v>330</v>
      </c>
    </row>
    <row r="34" spans="1:10" ht="23.25" customHeight="1">
      <c r="A34" s="215"/>
      <c r="B34" s="645" t="s">
        <v>203</v>
      </c>
      <c r="C34" s="646"/>
      <c r="D34" s="647"/>
      <c r="E34" s="88" t="s">
        <v>327</v>
      </c>
      <c r="F34" s="97" t="s">
        <v>330</v>
      </c>
      <c r="G34" s="97" t="s">
        <v>330</v>
      </c>
      <c r="H34" s="97" t="s">
        <v>330</v>
      </c>
      <c r="I34" s="97" t="s">
        <v>330</v>
      </c>
      <c r="J34" s="97" t="s">
        <v>330</v>
      </c>
    </row>
    <row r="35" spans="1:10" ht="15" customHeight="1">
      <c r="A35" s="648" t="s">
        <v>336</v>
      </c>
      <c r="B35" s="651" t="s">
        <v>603</v>
      </c>
      <c r="C35" s="651"/>
      <c r="D35" s="651"/>
      <c r="E35" s="651"/>
      <c r="F35" s="651"/>
      <c r="G35" s="651"/>
      <c r="H35" s="651"/>
      <c r="I35" s="651"/>
      <c r="J35" s="652"/>
    </row>
    <row r="36" spans="1:10" ht="15" customHeight="1">
      <c r="A36" s="649"/>
      <c r="B36" s="653"/>
      <c r="C36" s="653"/>
      <c r="D36" s="653"/>
      <c r="E36" s="653"/>
      <c r="F36" s="653"/>
      <c r="G36" s="653"/>
      <c r="H36" s="653"/>
      <c r="I36" s="653"/>
      <c r="J36" s="654"/>
    </row>
    <row r="37" spans="1:10" ht="15" customHeight="1">
      <c r="A37" s="650"/>
      <c r="B37" s="655"/>
      <c r="C37" s="655"/>
      <c r="D37" s="655"/>
      <c r="E37" s="655"/>
      <c r="F37" s="655"/>
      <c r="G37" s="655"/>
      <c r="H37" s="655"/>
      <c r="I37" s="655"/>
      <c r="J37" s="656"/>
    </row>
    <row r="38" spans="1:10" ht="21.75" customHeight="1">
      <c r="A38" s="294" t="s">
        <v>516</v>
      </c>
      <c r="B38" s="691" t="s">
        <v>522</v>
      </c>
      <c r="C38" s="692"/>
      <c r="D38" s="693"/>
      <c r="E38" s="295" t="s">
        <v>521</v>
      </c>
      <c r="F38" s="295" t="s">
        <v>374</v>
      </c>
      <c r="G38" s="295" t="s">
        <v>521</v>
      </c>
      <c r="H38" s="295" t="s">
        <v>521</v>
      </c>
      <c r="I38" s="295" t="s">
        <v>521</v>
      </c>
      <c r="J38" s="295" t="s">
        <v>374</v>
      </c>
    </row>
    <row r="39" spans="1:10" ht="15" customHeight="1">
      <c r="A39" s="453" t="s">
        <v>336</v>
      </c>
      <c r="B39" s="694" t="s">
        <v>604</v>
      </c>
      <c r="C39" s="695"/>
      <c r="D39" s="695"/>
      <c r="E39" s="695"/>
      <c r="F39" s="695"/>
      <c r="G39" s="695"/>
      <c r="H39" s="695"/>
      <c r="I39" s="695"/>
      <c r="J39" s="696"/>
    </row>
    <row r="40" spans="1:10" ht="15" customHeight="1">
      <c r="A40" s="455"/>
      <c r="B40" s="697"/>
      <c r="C40" s="698"/>
      <c r="D40" s="698"/>
      <c r="E40" s="698"/>
      <c r="F40" s="698"/>
      <c r="G40" s="698"/>
      <c r="H40" s="698"/>
      <c r="I40" s="698"/>
      <c r="J40" s="699"/>
    </row>
    <row r="41" spans="1:10" ht="23.25" customHeight="1">
      <c r="A41" s="703" t="s">
        <v>517</v>
      </c>
      <c r="B41" s="700" t="s">
        <v>519</v>
      </c>
      <c r="C41" s="701"/>
      <c r="D41" s="702"/>
      <c r="E41" s="103" t="s">
        <v>521</v>
      </c>
      <c r="F41" s="296" t="s">
        <v>374</v>
      </c>
      <c r="G41" s="103" t="s">
        <v>521</v>
      </c>
      <c r="H41" s="296" t="s">
        <v>521</v>
      </c>
      <c r="I41" s="104" t="s">
        <v>521</v>
      </c>
      <c r="J41" s="104" t="s">
        <v>374</v>
      </c>
    </row>
    <row r="42" spans="1:10" ht="23.25" customHeight="1">
      <c r="A42" s="704"/>
      <c r="B42" s="700" t="s">
        <v>520</v>
      </c>
      <c r="C42" s="701"/>
      <c r="D42" s="702"/>
      <c r="E42" s="103" t="s">
        <v>521</v>
      </c>
      <c r="F42" s="103" t="s">
        <v>374</v>
      </c>
      <c r="G42" s="103" t="s">
        <v>330</v>
      </c>
      <c r="H42" s="103" t="s">
        <v>330</v>
      </c>
      <c r="I42" s="104" t="s">
        <v>330</v>
      </c>
      <c r="J42" s="104" t="s">
        <v>374</v>
      </c>
    </row>
    <row r="43" spans="1:10" ht="15" customHeight="1">
      <c r="A43" s="705" t="s">
        <v>518</v>
      </c>
      <c r="B43" s="708" t="s">
        <v>605</v>
      </c>
      <c r="C43" s="709"/>
      <c r="D43" s="709"/>
      <c r="E43" s="709"/>
      <c r="F43" s="709"/>
      <c r="G43" s="709"/>
      <c r="H43" s="709"/>
      <c r="I43" s="709"/>
      <c r="J43" s="710"/>
    </row>
    <row r="44" spans="1:10" ht="15" customHeight="1">
      <c r="A44" s="706"/>
      <c r="B44" s="711"/>
      <c r="C44" s="712"/>
      <c r="D44" s="712"/>
      <c r="E44" s="712"/>
      <c r="F44" s="712"/>
      <c r="G44" s="712"/>
      <c r="H44" s="712"/>
      <c r="I44" s="712"/>
      <c r="J44" s="713"/>
    </row>
    <row r="45" spans="1:10" ht="15" customHeight="1">
      <c r="A45" s="707"/>
      <c r="B45" s="714"/>
      <c r="C45" s="715"/>
      <c r="D45" s="715"/>
      <c r="E45" s="715"/>
      <c r="F45" s="715"/>
      <c r="G45" s="715"/>
      <c r="H45" s="715"/>
      <c r="I45" s="715"/>
      <c r="J45" s="716"/>
    </row>
    <row r="47" spans="1:10" ht="12" customHeight="1">
      <c r="A47" s="591" t="s">
        <v>332</v>
      </c>
      <c r="B47" s="591"/>
      <c r="C47" s="591"/>
      <c r="D47" s="591"/>
      <c r="E47" s="591"/>
      <c r="F47" s="591"/>
      <c r="G47" s="591"/>
      <c r="H47" s="591"/>
      <c r="I47" s="591"/>
      <c r="J47" s="591"/>
    </row>
    <row r="48" spans="1:10" ht="12" customHeight="1">
      <c r="A48" s="591"/>
      <c r="B48" s="591"/>
      <c r="C48" s="591"/>
      <c r="D48" s="591"/>
      <c r="E48" s="591"/>
      <c r="F48" s="591"/>
      <c r="G48" s="591"/>
      <c r="H48" s="591"/>
      <c r="I48" s="591"/>
      <c r="J48" s="591"/>
    </row>
    <row r="58" spans="8:15">
      <c r="H58" s="13"/>
      <c r="I58" s="52"/>
      <c r="J58" s="52"/>
      <c r="K58" s="8"/>
      <c r="L58" s="52"/>
      <c r="M58" s="52"/>
      <c r="N58" s="52"/>
      <c r="O58" s="53"/>
    </row>
    <row r="59" spans="8:15">
      <c r="H59" s="13"/>
      <c r="I59" s="52"/>
      <c r="J59" s="52"/>
      <c r="K59" s="8"/>
      <c r="L59" s="52"/>
      <c r="M59" s="52"/>
      <c r="N59" s="52"/>
      <c r="O59" s="53"/>
    </row>
    <row r="60" spans="8:15">
      <c r="H60" s="13"/>
      <c r="I60" s="52"/>
      <c r="J60" s="52"/>
      <c r="K60" s="8"/>
      <c r="L60" s="52"/>
      <c r="M60" s="52"/>
      <c r="N60" s="52"/>
      <c r="O60" s="53"/>
    </row>
    <row r="61" spans="8:15">
      <c r="H61" s="13"/>
      <c r="I61" s="52"/>
      <c r="J61" s="52"/>
      <c r="K61" s="54"/>
      <c r="L61" s="52"/>
      <c r="M61" s="52"/>
      <c r="N61" s="52"/>
      <c r="O61" s="53"/>
    </row>
    <row r="62" spans="8:15">
      <c r="H62" s="13"/>
      <c r="I62" s="52"/>
      <c r="J62" s="52"/>
      <c r="K62" s="54"/>
      <c r="L62" s="52"/>
      <c r="M62" s="52"/>
      <c r="N62" s="52"/>
      <c r="O62" s="53"/>
    </row>
    <row r="63" spans="8:15">
      <c r="H63" s="13"/>
      <c r="I63" s="52"/>
      <c r="J63" s="52"/>
      <c r="K63" s="8"/>
      <c r="L63" s="52"/>
      <c r="M63" s="52"/>
      <c r="N63" s="52"/>
      <c r="O63" s="55"/>
    </row>
    <row r="64" spans="8:15">
      <c r="H64" s="13"/>
      <c r="I64" s="52"/>
      <c r="J64" s="52"/>
      <c r="K64" s="8"/>
      <c r="L64" s="52"/>
      <c r="M64" s="52"/>
      <c r="N64" s="52"/>
      <c r="O64" s="55"/>
    </row>
    <row r="65" spans="1:15">
      <c r="H65" s="13"/>
      <c r="I65" s="52"/>
      <c r="J65" s="52"/>
      <c r="K65" s="8"/>
      <c r="L65" s="52"/>
      <c r="M65" s="52"/>
      <c r="N65" s="52"/>
      <c r="O65" s="55"/>
    </row>
    <row r="66" spans="1:15">
      <c r="H66" s="13"/>
      <c r="I66" s="52"/>
      <c r="J66" s="52"/>
      <c r="K66" s="8"/>
      <c r="L66" s="52"/>
      <c r="M66" s="52"/>
      <c r="N66" s="52"/>
      <c r="O66" s="55"/>
    </row>
    <row r="67" spans="1:15">
      <c r="H67" s="13"/>
      <c r="I67" s="52"/>
      <c r="J67" s="52"/>
      <c r="K67" s="8"/>
      <c r="L67" s="52"/>
      <c r="M67" s="52"/>
      <c r="N67" s="52"/>
      <c r="O67" s="55"/>
    </row>
    <row r="68" spans="1:15">
      <c r="H68" s="13"/>
      <c r="I68" s="52"/>
      <c r="J68" s="52"/>
      <c r="K68" s="8"/>
      <c r="L68" s="52"/>
      <c r="M68" s="52"/>
      <c r="N68" s="52"/>
      <c r="O68" s="55"/>
    </row>
    <row r="69" spans="1:15">
      <c r="H69" s="13"/>
      <c r="I69" s="52"/>
      <c r="J69" s="52"/>
      <c r="K69" s="8"/>
      <c r="L69" s="52"/>
      <c r="M69" s="52"/>
      <c r="N69" s="52"/>
      <c r="O69" s="53"/>
    </row>
    <row r="70" spans="1:15">
      <c r="H70" s="13"/>
      <c r="I70" s="52"/>
      <c r="J70" s="52"/>
      <c r="K70" s="8"/>
      <c r="L70" s="52"/>
      <c r="M70" s="52"/>
      <c r="N70" s="52"/>
      <c r="O70" s="53"/>
    </row>
    <row r="71" spans="1:15">
      <c r="H71" s="13"/>
      <c r="I71" s="52"/>
      <c r="J71" s="52"/>
      <c r="K71" s="8"/>
      <c r="L71" s="52"/>
      <c r="M71" s="52"/>
      <c r="N71" s="52"/>
      <c r="O71" s="53"/>
    </row>
    <row r="72" spans="1:15">
      <c r="H72" s="13"/>
      <c r="I72" s="52"/>
      <c r="J72" s="52"/>
      <c r="K72" s="8"/>
      <c r="L72" s="52"/>
      <c r="M72" s="52"/>
      <c r="N72" s="52"/>
      <c r="O72" s="53"/>
    </row>
    <row r="73" spans="1:15">
      <c r="A73" s="1"/>
      <c r="B73" s="8"/>
      <c r="C73" s="8"/>
      <c r="D73" s="8"/>
      <c r="E73" s="52"/>
      <c r="F73" s="52"/>
      <c r="G73" s="52"/>
      <c r="H73" s="101"/>
      <c r="I73" s="52"/>
      <c r="J73" s="52"/>
      <c r="K73" s="8"/>
      <c r="L73" s="52"/>
      <c r="M73" s="52"/>
      <c r="N73" s="52"/>
      <c r="O73" s="53"/>
    </row>
    <row r="74" spans="1:15">
      <c r="A74" s="13"/>
      <c r="B74" s="8"/>
      <c r="C74" s="8"/>
      <c r="D74" s="8"/>
      <c r="E74" s="52"/>
      <c r="F74" s="52"/>
      <c r="G74" s="52"/>
      <c r="H74" s="101"/>
      <c r="I74" s="52"/>
      <c r="J74" s="52"/>
      <c r="K74" s="8"/>
      <c r="L74" s="52"/>
      <c r="M74" s="52"/>
      <c r="N74" s="52"/>
      <c r="O74" s="53"/>
    </row>
    <row r="75" spans="1:15">
      <c r="A75" s="1"/>
      <c r="B75" s="8"/>
      <c r="C75" s="8"/>
      <c r="D75" s="8"/>
      <c r="E75" s="52"/>
      <c r="F75" s="52"/>
      <c r="G75" s="52"/>
      <c r="H75" s="101"/>
      <c r="I75" s="52"/>
      <c r="J75" s="52"/>
      <c r="K75" s="8"/>
      <c r="L75" s="52"/>
      <c r="M75" s="52"/>
      <c r="N75" s="52"/>
      <c r="O75" s="53"/>
    </row>
    <row r="76" spans="1:15">
      <c r="A76" s="1"/>
      <c r="B76" s="8"/>
      <c r="C76" s="8"/>
      <c r="D76" s="54"/>
      <c r="E76" s="52"/>
      <c r="F76" s="52"/>
      <c r="G76" s="52"/>
      <c r="H76" s="101"/>
      <c r="I76" s="52"/>
      <c r="J76" s="52"/>
      <c r="K76" s="8"/>
      <c r="L76" s="52"/>
      <c r="M76" s="52"/>
      <c r="N76" s="52"/>
      <c r="O76" s="53"/>
    </row>
    <row r="77" spans="1:15">
      <c r="A77" s="1"/>
      <c r="B77" s="8"/>
      <c r="C77" s="8"/>
      <c r="D77" s="54"/>
      <c r="E77" s="52"/>
      <c r="F77" s="52"/>
      <c r="G77" s="52"/>
      <c r="H77" s="101"/>
      <c r="I77" s="52"/>
      <c r="J77" s="52"/>
      <c r="K77" s="8"/>
      <c r="L77" s="52"/>
      <c r="M77" s="52"/>
      <c r="N77" s="52"/>
      <c r="O77" s="53"/>
    </row>
    <row r="78" spans="1:15">
      <c r="A78" s="1"/>
      <c r="B78" s="8"/>
      <c r="C78" s="8"/>
      <c r="D78" s="8"/>
      <c r="E78" s="52"/>
      <c r="F78" s="52"/>
      <c r="G78" s="52"/>
      <c r="H78" s="102"/>
    </row>
    <row r="79" spans="1:15">
      <c r="A79" s="1"/>
      <c r="B79" s="8"/>
      <c r="C79" s="8"/>
      <c r="D79" s="8"/>
      <c r="E79" s="52"/>
      <c r="F79" s="52"/>
      <c r="G79" s="52"/>
      <c r="H79" s="102"/>
    </row>
    <row r="80" spans="1:15">
      <c r="A80" s="1"/>
      <c r="B80" s="8"/>
      <c r="C80" s="52"/>
      <c r="D80" s="8"/>
      <c r="E80" s="52"/>
      <c r="F80" s="52"/>
      <c r="G80" s="52"/>
      <c r="H80" s="102"/>
    </row>
    <row r="81" spans="1:8">
      <c r="A81" s="1"/>
      <c r="B81" s="8"/>
      <c r="C81" s="52"/>
      <c r="D81" s="8"/>
      <c r="E81" s="52"/>
      <c r="F81" s="52"/>
      <c r="G81" s="52"/>
      <c r="H81" s="102"/>
    </row>
    <row r="82" spans="1:8">
      <c r="A82" s="13"/>
      <c r="B82" s="8"/>
      <c r="C82" s="52"/>
      <c r="D82" s="8"/>
      <c r="E82" s="52"/>
      <c r="F82" s="52"/>
      <c r="G82" s="52"/>
      <c r="H82" s="102"/>
    </row>
    <row r="83" spans="1:8">
      <c r="A83" s="13"/>
      <c r="B83" s="8"/>
      <c r="C83" s="52"/>
      <c r="D83" s="8"/>
      <c r="E83" s="52"/>
      <c r="F83" s="52"/>
      <c r="G83" s="52"/>
      <c r="H83" s="102"/>
    </row>
    <row r="84" spans="1:8">
      <c r="A84" s="1"/>
      <c r="B84" s="8"/>
      <c r="C84" s="52"/>
      <c r="D84" s="8"/>
      <c r="E84" s="52"/>
      <c r="F84" s="52"/>
      <c r="G84" s="52"/>
      <c r="H84" s="101"/>
    </row>
    <row r="85" spans="1:8">
      <c r="A85" s="1"/>
      <c r="B85" s="8"/>
      <c r="C85" s="52"/>
      <c r="D85" s="8"/>
      <c r="E85" s="52"/>
      <c r="F85" s="52"/>
      <c r="G85" s="52"/>
      <c r="H85" s="101"/>
    </row>
    <row r="86" spans="1:8">
      <c r="A86" s="1"/>
      <c r="B86" s="8"/>
      <c r="C86" s="8"/>
      <c r="D86" s="8"/>
      <c r="E86" s="52"/>
      <c r="F86" s="52"/>
      <c r="G86" s="52"/>
      <c r="H86" s="101"/>
    </row>
    <row r="87" spans="1:8">
      <c r="A87" s="1"/>
      <c r="B87" s="8"/>
      <c r="C87" s="8"/>
      <c r="D87" s="8"/>
      <c r="E87" s="52"/>
      <c r="F87" s="52"/>
      <c r="G87" s="52"/>
      <c r="H87" s="101"/>
    </row>
    <row r="88" spans="1:8">
      <c r="A88" s="1"/>
      <c r="B88" s="8"/>
      <c r="C88" s="8"/>
      <c r="D88" s="8"/>
      <c r="E88" s="52"/>
      <c r="F88" s="52"/>
      <c r="G88" s="52"/>
      <c r="H88" s="101"/>
    </row>
    <row r="89" spans="1:8">
      <c r="A89" s="1"/>
      <c r="B89" s="8"/>
      <c r="C89" s="8"/>
      <c r="D89" s="8"/>
      <c r="E89" s="52"/>
      <c r="F89" s="52"/>
      <c r="G89" s="52"/>
      <c r="H89" s="101"/>
    </row>
    <row r="90" spans="1:8">
      <c r="A90" s="1"/>
      <c r="B90" s="8"/>
      <c r="C90" s="8"/>
      <c r="D90" s="8"/>
      <c r="E90" s="52"/>
      <c r="F90" s="52"/>
      <c r="G90" s="52"/>
      <c r="H90" s="101"/>
    </row>
    <row r="91" spans="1:8">
      <c r="A91" s="1"/>
      <c r="B91" s="8"/>
      <c r="C91" s="8"/>
      <c r="D91" s="8"/>
      <c r="E91" s="52"/>
      <c r="F91" s="52"/>
      <c r="G91" s="52"/>
      <c r="H91" s="101"/>
    </row>
    <row r="92" spans="1:8">
      <c r="A92" s="3"/>
      <c r="B92" s="8"/>
      <c r="C92" s="8"/>
      <c r="D92" s="8"/>
      <c r="E92" s="52"/>
      <c r="F92" s="52"/>
      <c r="G92" s="52"/>
      <c r="H92" s="101"/>
    </row>
  </sheetData>
  <mergeCells count="40">
    <mergeCell ref="A47:J48"/>
    <mergeCell ref="A39:A40"/>
    <mergeCell ref="B38:D38"/>
    <mergeCell ref="B39:J40"/>
    <mergeCell ref="B41:D41"/>
    <mergeCell ref="B42:D42"/>
    <mergeCell ref="A41:A42"/>
    <mergeCell ref="A43:A45"/>
    <mergeCell ref="B43:J45"/>
    <mergeCell ref="B4:D5"/>
    <mergeCell ref="E4:J4"/>
    <mergeCell ref="B11:D11"/>
    <mergeCell ref="A1:J3"/>
    <mergeCell ref="B6:D6"/>
    <mergeCell ref="A4:A5"/>
    <mergeCell ref="B9:D9"/>
    <mergeCell ref="A6:A11"/>
    <mergeCell ref="B7:D7"/>
    <mergeCell ref="B8:D8"/>
    <mergeCell ref="A35:A37"/>
    <mergeCell ref="B10:D10"/>
    <mergeCell ref="B35:J37"/>
    <mergeCell ref="B29:J31"/>
    <mergeCell ref="A24:A26"/>
    <mergeCell ref="B24:J26"/>
    <mergeCell ref="A12:A14"/>
    <mergeCell ref="B34:D34"/>
    <mergeCell ref="B12:J14"/>
    <mergeCell ref="B19:J21"/>
    <mergeCell ref="A29:A31"/>
    <mergeCell ref="A15:A18"/>
    <mergeCell ref="A22:A23"/>
    <mergeCell ref="A27:A28"/>
    <mergeCell ref="A19:A21"/>
    <mergeCell ref="B18:D18"/>
    <mergeCell ref="B22:D22"/>
    <mergeCell ref="B23:D23"/>
    <mergeCell ref="B15:D15"/>
    <mergeCell ref="B16:D16"/>
    <mergeCell ref="B17:D17"/>
  </mergeCells>
  <phoneticPr fontId="1"/>
  <pageMargins left="0.70866141732283472" right="0.70866141732283472" top="0.74803149606299213" bottom="0.74803149606299213" header="0.31496062992125984" footer="0.31496062992125984"/>
  <pageSetup paperSize="9" scale="79" orientation="portrait" horizontalDpi="300" verticalDpi="300" r:id="rId1"/>
  <headerFooter>
    <oddFooter>&amp;C8</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10</vt:i4>
      </vt:variant>
    </vt:vector>
  </HeadingPairs>
  <TitlesOfParts>
    <vt:vector size="24" baseType="lpstr">
      <vt:lpstr>表紙</vt:lpstr>
      <vt:lpstr>目次</vt:lpstr>
      <vt:lpstr>環境方針2023年</vt:lpstr>
      <vt:lpstr>事業活動概要①</vt:lpstr>
      <vt:lpstr>事業活動概要②</vt:lpstr>
      <vt:lpstr>環境負荷の調査結果</vt:lpstr>
      <vt:lpstr>長期目標（R01～R05) </vt:lpstr>
      <vt:lpstr>環境目標に対する実績 </vt:lpstr>
      <vt:lpstr>環境活動の取組結果と評価、次年度の取組</vt:lpstr>
      <vt:lpstr>環境関連法規への違反、訴訟の有無</vt:lpstr>
      <vt:lpstr>地域環境活動</vt:lpstr>
      <vt:lpstr>環境保全・安全に関する資格一覧表</vt:lpstr>
      <vt:lpstr>代表者による全体取組状況の評価及び見直し結果</vt:lpstr>
      <vt:lpstr>情報公開</vt:lpstr>
      <vt:lpstr>'環境活動の取組結果と評価、次年度の取組'!Print_Area</vt:lpstr>
      <vt:lpstr>'環境関連法規への違反、訴訟の有無'!Print_Area</vt:lpstr>
      <vt:lpstr>環境保全・安全に関する資格一覧表!Print_Area</vt:lpstr>
      <vt:lpstr>'環境目標に対する実績 '!Print_Area</vt:lpstr>
      <vt:lpstr>事業活動概要①!Print_Area</vt:lpstr>
      <vt:lpstr>事業活動概要②!Print_Area</vt:lpstr>
      <vt:lpstr>情報公開!Print_Area</vt:lpstr>
      <vt:lpstr>地域環境活動!Print_Area</vt:lpstr>
      <vt:lpstr>'長期目標（R01～R05) '!Print_Area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fujikou</dc:creator>
  <cp:lastModifiedBy>木村 富</cp:lastModifiedBy>
  <cp:lastPrinted>2023-09-30T01:35:07Z</cp:lastPrinted>
  <dcterms:created xsi:type="dcterms:W3CDTF">2011-09-27T05:09:53Z</dcterms:created>
  <dcterms:modified xsi:type="dcterms:W3CDTF">2024-12-19T08:28:46Z</dcterms:modified>
</cp:coreProperties>
</file>